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\\Peachtree\Proj\KinderMorgan\650748DoubleMtnER\Field_Data\"/>
    </mc:Choice>
  </mc:AlternateContent>
  <bookViews>
    <workbookView xWindow="0" yWindow="0" windowWidth="19200" windowHeight="8235" activeTab="2"/>
  </bookViews>
  <sheets>
    <sheet name="Vapor Data" sheetId="2" r:id="rId1"/>
    <sheet name="VertFormat" sheetId="5" r:id="rId2"/>
    <sheet name="Charts" sheetId="6" r:id="rId3"/>
  </sheets>
  <calcPr calcId="152511"/>
  <pivotCaches>
    <pivotCache cacheId="8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5" l="1"/>
  <c r="A4" i="5" s="1"/>
  <c r="A5" i="5" s="1"/>
  <c r="A6" i="5" s="1"/>
  <c r="A7" i="5" l="1"/>
  <c r="C6" i="5"/>
  <c r="D6" i="5"/>
  <c r="J2" i="5"/>
  <c r="J1" i="5"/>
  <c r="J3" i="5" s="1"/>
  <c r="A8" i="5" l="1"/>
  <c r="D7" i="5"/>
  <c r="C7" i="5"/>
  <c r="B2" i="5"/>
  <c r="B3" i="5"/>
  <c r="B4" i="5"/>
  <c r="C3" i="5"/>
  <c r="D3" i="5"/>
  <c r="C2" i="5"/>
  <c r="D2" i="5"/>
  <c r="A9" i="5" l="1"/>
  <c r="C8" i="5"/>
  <c r="D8" i="5"/>
  <c r="E3" i="5"/>
  <c r="F3" i="5"/>
  <c r="G3" i="5"/>
  <c r="G2" i="5"/>
  <c r="F2" i="5"/>
  <c r="E2" i="5"/>
  <c r="D4" i="5"/>
  <c r="F4" i="5" s="1"/>
  <c r="B5" i="5"/>
  <c r="C4" i="5"/>
  <c r="E4" i="5" s="1"/>
  <c r="A10" i="5" l="1"/>
  <c r="D9" i="5"/>
  <c r="C9" i="5"/>
  <c r="G4" i="5"/>
  <c r="F5" i="5"/>
  <c r="C5" i="5"/>
  <c r="E5" i="5" s="1"/>
  <c r="D5" i="5"/>
  <c r="G5" i="5" l="1"/>
  <c r="A11" i="5"/>
  <c r="C10" i="5"/>
  <c r="D10" i="5"/>
  <c r="B6" i="5"/>
  <c r="A12" i="5" l="1"/>
  <c r="D11" i="5"/>
  <c r="C11" i="5"/>
  <c r="G6" i="5"/>
  <c r="E6" i="5"/>
  <c r="F6" i="5"/>
  <c r="B7" i="5"/>
  <c r="A13" i="5" l="1"/>
  <c r="C12" i="5"/>
  <c r="D12" i="5"/>
  <c r="E7" i="5"/>
  <c r="F7" i="5"/>
  <c r="G7" i="5"/>
  <c r="B8" i="5"/>
  <c r="A14" i="5" l="1"/>
  <c r="D13" i="5"/>
  <c r="C13" i="5"/>
  <c r="F8" i="5"/>
  <c r="G8" i="5"/>
  <c r="E8" i="5"/>
  <c r="B9" i="5"/>
  <c r="A15" i="5" l="1"/>
  <c r="C14" i="5"/>
  <c r="D14" i="5"/>
  <c r="G9" i="5"/>
  <c r="E9" i="5"/>
  <c r="F9" i="5"/>
  <c r="B10" i="5"/>
  <c r="A16" i="5" l="1"/>
  <c r="D15" i="5"/>
  <c r="C15" i="5"/>
  <c r="F10" i="5"/>
  <c r="G10" i="5"/>
  <c r="E10" i="5"/>
  <c r="B11" i="5"/>
  <c r="A17" i="5" l="1"/>
  <c r="C16" i="5"/>
  <c r="D16" i="5"/>
  <c r="E11" i="5"/>
  <c r="F11" i="5"/>
  <c r="G11" i="5"/>
  <c r="B12" i="5"/>
  <c r="A18" i="5" l="1"/>
  <c r="D17" i="5"/>
  <c r="C17" i="5"/>
  <c r="F12" i="5"/>
  <c r="E12" i="5"/>
  <c r="G12" i="5"/>
  <c r="B13" i="5"/>
  <c r="A19" i="5" l="1"/>
  <c r="C18" i="5"/>
  <c r="D18" i="5"/>
  <c r="G13" i="5"/>
  <c r="E13" i="5"/>
  <c r="F13" i="5"/>
  <c r="B14" i="5"/>
  <c r="A20" i="5" l="1"/>
  <c r="D19" i="5"/>
  <c r="C19" i="5"/>
  <c r="E14" i="5"/>
  <c r="F14" i="5"/>
  <c r="G14" i="5"/>
  <c r="B15" i="5"/>
  <c r="A21" i="5" l="1"/>
  <c r="C20" i="5"/>
  <c r="D20" i="5"/>
  <c r="E15" i="5"/>
  <c r="G15" i="5"/>
  <c r="F15" i="5"/>
  <c r="B16" i="5"/>
  <c r="A22" i="5" l="1"/>
  <c r="D21" i="5"/>
  <c r="C21" i="5"/>
  <c r="F16" i="5"/>
  <c r="E16" i="5"/>
  <c r="G16" i="5"/>
  <c r="B17" i="5"/>
  <c r="A23" i="5" l="1"/>
  <c r="C22" i="5"/>
  <c r="D22" i="5"/>
  <c r="G17" i="5"/>
  <c r="F17" i="5"/>
  <c r="E17" i="5"/>
  <c r="B18" i="5"/>
  <c r="A24" i="5" l="1"/>
  <c r="D23" i="5"/>
  <c r="C23" i="5"/>
  <c r="E18" i="5"/>
  <c r="F18" i="5"/>
  <c r="G18" i="5"/>
  <c r="B19" i="5"/>
  <c r="A25" i="5" l="1"/>
  <c r="C24" i="5"/>
  <c r="D24" i="5"/>
  <c r="E19" i="5"/>
  <c r="F19" i="5"/>
  <c r="G19" i="5"/>
  <c r="B20" i="5"/>
  <c r="A26" i="5" l="1"/>
  <c r="D25" i="5"/>
  <c r="C25" i="5"/>
  <c r="F20" i="5"/>
  <c r="E20" i="5"/>
  <c r="G20" i="5"/>
  <c r="B21" i="5"/>
  <c r="A27" i="5" l="1"/>
  <c r="C26" i="5"/>
  <c r="D26" i="5"/>
  <c r="G21" i="5"/>
  <c r="E21" i="5"/>
  <c r="F21" i="5"/>
  <c r="B22" i="5"/>
  <c r="A28" i="5" l="1"/>
  <c r="D27" i="5"/>
  <c r="C27" i="5"/>
  <c r="G22" i="5"/>
  <c r="E22" i="5"/>
  <c r="F22" i="5"/>
  <c r="B23" i="5"/>
  <c r="A29" i="5" l="1"/>
  <c r="C28" i="5"/>
  <c r="D28" i="5"/>
  <c r="E23" i="5"/>
  <c r="F23" i="5"/>
  <c r="G23" i="5"/>
  <c r="B24" i="5"/>
  <c r="A30" i="5" l="1"/>
  <c r="D29" i="5"/>
  <c r="C29" i="5"/>
  <c r="F24" i="5"/>
  <c r="G24" i="5"/>
  <c r="E24" i="5"/>
  <c r="B25" i="5"/>
  <c r="A31" i="5" l="1"/>
  <c r="C30" i="5"/>
  <c r="D30" i="5"/>
  <c r="G25" i="5"/>
  <c r="E25" i="5"/>
  <c r="F25" i="5"/>
  <c r="B26" i="5"/>
  <c r="A32" i="5" l="1"/>
  <c r="D31" i="5"/>
  <c r="C31" i="5"/>
  <c r="F26" i="5"/>
  <c r="G26" i="5"/>
  <c r="E26" i="5"/>
  <c r="B27" i="5"/>
  <c r="A33" i="5" l="1"/>
  <c r="C32" i="5"/>
  <c r="D32" i="5"/>
  <c r="E27" i="5"/>
  <c r="F27" i="5"/>
  <c r="G27" i="5"/>
  <c r="B28" i="5"/>
  <c r="A34" i="5" l="1"/>
  <c r="D33" i="5"/>
  <c r="C33" i="5"/>
  <c r="F28" i="5"/>
  <c r="E28" i="5"/>
  <c r="G28" i="5"/>
  <c r="B29" i="5"/>
  <c r="A35" i="5" l="1"/>
  <c r="C34" i="5"/>
  <c r="D34" i="5"/>
  <c r="G29" i="5"/>
  <c r="E29" i="5"/>
  <c r="F29" i="5"/>
  <c r="B30" i="5"/>
  <c r="A36" i="5" l="1"/>
  <c r="D35" i="5"/>
  <c r="C35" i="5"/>
  <c r="E30" i="5"/>
  <c r="F30" i="5"/>
  <c r="G30" i="5"/>
  <c r="B31" i="5"/>
  <c r="A37" i="5" l="1"/>
  <c r="C36" i="5"/>
  <c r="D36" i="5"/>
  <c r="E31" i="5"/>
  <c r="G31" i="5"/>
  <c r="F31" i="5"/>
  <c r="B32" i="5"/>
  <c r="A38" i="5" l="1"/>
  <c r="D37" i="5"/>
  <c r="C37" i="5"/>
  <c r="F32" i="5"/>
  <c r="E32" i="5"/>
  <c r="G32" i="5"/>
  <c r="B33" i="5"/>
  <c r="A39" i="5" l="1"/>
  <c r="C38" i="5"/>
  <c r="D38" i="5"/>
  <c r="G33" i="5"/>
  <c r="F33" i="5"/>
  <c r="E33" i="5"/>
  <c r="B34" i="5"/>
  <c r="A40" i="5" l="1"/>
  <c r="D39" i="5"/>
  <c r="C39" i="5"/>
  <c r="E34" i="5"/>
  <c r="F34" i="5"/>
  <c r="G34" i="5"/>
  <c r="B35" i="5"/>
  <c r="A41" i="5" l="1"/>
  <c r="C40" i="5"/>
  <c r="D40" i="5"/>
  <c r="E35" i="5"/>
  <c r="F35" i="5"/>
  <c r="G35" i="5"/>
  <c r="B36" i="5"/>
  <c r="A42" i="5" l="1"/>
  <c r="D41" i="5"/>
  <c r="C41" i="5"/>
  <c r="F36" i="5"/>
  <c r="E36" i="5"/>
  <c r="G36" i="5"/>
  <c r="B37" i="5"/>
  <c r="A43" i="5" l="1"/>
  <c r="C42" i="5"/>
  <c r="D42" i="5"/>
  <c r="G37" i="5"/>
  <c r="E37" i="5"/>
  <c r="F37" i="5"/>
  <c r="B38" i="5"/>
  <c r="A44" i="5" l="1"/>
  <c r="D43" i="5"/>
  <c r="C43" i="5"/>
  <c r="G38" i="5"/>
  <c r="E38" i="5"/>
  <c r="F38" i="5"/>
  <c r="B39" i="5"/>
  <c r="A45" i="5" l="1"/>
  <c r="C44" i="5"/>
  <c r="D44" i="5"/>
  <c r="E39" i="5"/>
  <c r="F39" i="5"/>
  <c r="G39" i="5"/>
  <c r="B40" i="5"/>
  <c r="A46" i="5" l="1"/>
  <c r="D45" i="5"/>
  <c r="C45" i="5"/>
  <c r="F40" i="5"/>
  <c r="G40" i="5"/>
  <c r="E40" i="5"/>
  <c r="B41" i="5"/>
  <c r="A47" i="5" l="1"/>
  <c r="C46" i="5"/>
  <c r="D46" i="5"/>
  <c r="G41" i="5"/>
  <c r="E41" i="5"/>
  <c r="F41" i="5"/>
  <c r="B42" i="5"/>
  <c r="A48" i="5" l="1"/>
  <c r="D47" i="5"/>
  <c r="C47" i="5"/>
  <c r="F42" i="5"/>
  <c r="G42" i="5"/>
  <c r="E42" i="5"/>
  <c r="B43" i="5"/>
  <c r="A49" i="5" l="1"/>
  <c r="C48" i="5"/>
  <c r="D48" i="5"/>
  <c r="E43" i="5"/>
  <c r="F43" i="5"/>
  <c r="G43" i="5"/>
  <c r="B44" i="5"/>
  <c r="A50" i="5" l="1"/>
  <c r="D49" i="5"/>
  <c r="C49" i="5"/>
  <c r="F44" i="5"/>
  <c r="E44" i="5"/>
  <c r="G44" i="5"/>
  <c r="B45" i="5"/>
  <c r="A51" i="5" l="1"/>
  <c r="C50" i="5"/>
  <c r="D50" i="5"/>
  <c r="G45" i="5"/>
  <c r="E45" i="5"/>
  <c r="F45" i="5"/>
  <c r="B46" i="5"/>
  <c r="A52" i="5" l="1"/>
  <c r="D51" i="5"/>
  <c r="C51" i="5"/>
  <c r="E46" i="5"/>
  <c r="F46" i="5"/>
  <c r="G46" i="5"/>
  <c r="B47" i="5"/>
  <c r="A53" i="5" l="1"/>
  <c r="C52" i="5"/>
  <c r="D52" i="5"/>
  <c r="E47" i="5"/>
  <c r="G47" i="5"/>
  <c r="F47" i="5"/>
  <c r="B48" i="5"/>
  <c r="A54" i="5" l="1"/>
  <c r="D53" i="5"/>
  <c r="C53" i="5"/>
  <c r="F48" i="5"/>
  <c r="E48" i="5"/>
  <c r="G48" i="5"/>
  <c r="B49" i="5"/>
  <c r="A55" i="5" l="1"/>
  <c r="C54" i="5"/>
  <c r="D54" i="5"/>
  <c r="G49" i="5"/>
  <c r="F49" i="5"/>
  <c r="E49" i="5"/>
  <c r="B50" i="5"/>
  <c r="A56" i="5" l="1"/>
  <c r="D55" i="5"/>
  <c r="C55" i="5"/>
  <c r="E50" i="5"/>
  <c r="F50" i="5"/>
  <c r="G50" i="5"/>
  <c r="B51" i="5"/>
  <c r="A57" i="5" l="1"/>
  <c r="C56" i="5"/>
  <c r="D56" i="5"/>
  <c r="E51" i="5"/>
  <c r="F51" i="5"/>
  <c r="G51" i="5"/>
  <c r="B52" i="5"/>
  <c r="A58" i="5" l="1"/>
  <c r="D57" i="5"/>
  <c r="C57" i="5"/>
  <c r="F52" i="5"/>
  <c r="E52" i="5"/>
  <c r="G52" i="5"/>
  <c r="B53" i="5"/>
  <c r="A59" i="5" l="1"/>
  <c r="C58" i="5"/>
  <c r="D58" i="5"/>
  <c r="G53" i="5"/>
  <c r="E53" i="5"/>
  <c r="F53" i="5"/>
  <c r="B54" i="5"/>
  <c r="A60" i="5" l="1"/>
  <c r="D59" i="5"/>
  <c r="C59" i="5"/>
  <c r="G54" i="5"/>
  <c r="E54" i="5"/>
  <c r="F54" i="5"/>
  <c r="B55" i="5"/>
  <c r="A61" i="5" l="1"/>
  <c r="C60" i="5"/>
  <c r="D60" i="5"/>
  <c r="E55" i="5"/>
  <c r="F55" i="5"/>
  <c r="G55" i="5"/>
  <c r="B56" i="5"/>
  <c r="A62" i="5" l="1"/>
  <c r="D61" i="5"/>
  <c r="C61" i="5"/>
  <c r="F56" i="5"/>
  <c r="G56" i="5"/>
  <c r="E56" i="5"/>
  <c r="B57" i="5"/>
  <c r="A63" i="5" l="1"/>
  <c r="C62" i="5"/>
  <c r="D62" i="5"/>
  <c r="G57" i="5"/>
  <c r="E57" i="5"/>
  <c r="F57" i="5"/>
  <c r="B58" i="5"/>
  <c r="A64" i="5" l="1"/>
  <c r="D63" i="5"/>
  <c r="C63" i="5"/>
  <c r="F58" i="5"/>
  <c r="G58" i="5"/>
  <c r="E58" i="5"/>
  <c r="B59" i="5"/>
  <c r="A65" i="5" l="1"/>
  <c r="C64" i="5"/>
  <c r="D64" i="5"/>
  <c r="E59" i="5"/>
  <c r="F59" i="5"/>
  <c r="G59" i="5"/>
  <c r="B60" i="5"/>
  <c r="A66" i="5" l="1"/>
  <c r="D65" i="5"/>
  <c r="C65" i="5"/>
  <c r="F60" i="5"/>
  <c r="E60" i="5"/>
  <c r="G60" i="5"/>
  <c r="B61" i="5"/>
  <c r="A67" i="5" l="1"/>
  <c r="C66" i="5"/>
  <c r="D66" i="5"/>
  <c r="G61" i="5"/>
  <c r="E61" i="5"/>
  <c r="F61" i="5"/>
  <c r="B62" i="5"/>
  <c r="A68" i="5" l="1"/>
  <c r="D67" i="5"/>
  <c r="C67" i="5"/>
  <c r="E62" i="5"/>
  <c r="F62" i="5"/>
  <c r="G62" i="5"/>
  <c r="B63" i="5"/>
  <c r="A69" i="5" l="1"/>
  <c r="C68" i="5"/>
  <c r="D68" i="5"/>
  <c r="E63" i="5"/>
  <c r="G63" i="5"/>
  <c r="F63" i="5"/>
  <c r="B64" i="5"/>
  <c r="A70" i="5" l="1"/>
  <c r="D69" i="5"/>
  <c r="C69" i="5"/>
  <c r="F64" i="5"/>
  <c r="E64" i="5"/>
  <c r="G64" i="5"/>
  <c r="B65" i="5"/>
  <c r="A71" i="5" l="1"/>
  <c r="C70" i="5"/>
  <c r="D70" i="5"/>
  <c r="G65" i="5"/>
  <c r="F65" i="5"/>
  <c r="E65" i="5"/>
  <c r="B66" i="5"/>
  <c r="A72" i="5" l="1"/>
  <c r="D71" i="5"/>
  <c r="C71" i="5"/>
  <c r="G66" i="5"/>
  <c r="E66" i="5"/>
  <c r="F66" i="5"/>
  <c r="B67" i="5"/>
  <c r="A73" i="5" l="1"/>
  <c r="C72" i="5"/>
  <c r="D72" i="5"/>
  <c r="E67" i="5"/>
  <c r="F67" i="5"/>
  <c r="G67" i="5"/>
  <c r="B68" i="5"/>
  <c r="A74" i="5" l="1"/>
  <c r="D73" i="5"/>
  <c r="C73" i="5"/>
  <c r="F68" i="5"/>
  <c r="E68" i="5"/>
  <c r="G68" i="5"/>
  <c r="B69" i="5"/>
  <c r="A75" i="5" l="1"/>
  <c r="C74" i="5"/>
  <c r="D74" i="5"/>
  <c r="G69" i="5"/>
  <c r="E69" i="5"/>
  <c r="F69" i="5"/>
  <c r="B70" i="5"/>
  <c r="A76" i="5" l="1"/>
  <c r="D75" i="5"/>
  <c r="C75" i="5"/>
  <c r="G70" i="5"/>
  <c r="E70" i="5"/>
  <c r="F70" i="5"/>
  <c r="B71" i="5"/>
  <c r="A77" i="5" l="1"/>
  <c r="C76" i="5"/>
  <c r="D76" i="5"/>
  <c r="E71" i="5"/>
  <c r="G71" i="5"/>
  <c r="F71" i="5"/>
  <c r="B72" i="5"/>
  <c r="A78" i="5" l="1"/>
  <c r="D77" i="5"/>
  <c r="C77" i="5"/>
  <c r="F72" i="5"/>
  <c r="G72" i="5"/>
  <c r="E72" i="5"/>
  <c r="B73" i="5"/>
  <c r="A79" i="5" l="1"/>
  <c r="C78" i="5"/>
  <c r="D78" i="5"/>
  <c r="G73" i="5"/>
  <c r="E73" i="5"/>
  <c r="F73" i="5"/>
  <c r="B74" i="5"/>
  <c r="A80" i="5" l="1"/>
  <c r="D79" i="5"/>
  <c r="C79" i="5"/>
  <c r="F74" i="5"/>
  <c r="E74" i="5"/>
  <c r="G74" i="5"/>
  <c r="B75" i="5"/>
  <c r="A81" i="5" l="1"/>
  <c r="C80" i="5"/>
  <c r="D80" i="5"/>
  <c r="E75" i="5"/>
  <c r="F75" i="5"/>
  <c r="G75" i="5"/>
  <c r="B76" i="5"/>
  <c r="A82" i="5" l="1"/>
  <c r="D81" i="5"/>
  <c r="C81" i="5"/>
  <c r="F76" i="5"/>
  <c r="E76" i="5"/>
  <c r="G76" i="5"/>
  <c r="B77" i="5"/>
  <c r="A83" i="5" l="1"/>
  <c r="C82" i="5"/>
  <c r="D82" i="5"/>
  <c r="G77" i="5"/>
  <c r="E77" i="5"/>
  <c r="F77" i="5"/>
  <c r="B78" i="5"/>
  <c r="A84" i="5" l="1"/>
  <c r="D83" i="5"/>
  <c r="C83" i="5"/>
  <c r="E78" i="5"/>
  <c r="G78" i="5"/>
  <c r="F78" i="5"/>
  <c r="B79" i="5"/>
  <c r="A85" i="5" l="1"/>
  <c r="C84" i="5"/>
  <c r="D84" i="5"/>
  <c r="E79" i="5"/>
  <c r="G79" i="5"/>
  <c r="F79" i="5"/>
  <c r="B80" i="5"/>
  <c r="A86" i="5" l="1"/>
  <c r="D85" i="5"/>
  <c r="C85" i="5"/>
  <c r="F80" i="5"/>
  <c r="E80" i="5"/>
  <c r="G80" i="5"/>
  <c r="B81" i="5"/>
  <c r="A87" i="5" l="1"/>
  <c r="C86" i="5"/>
  <c r="D86" i="5"/>
  <c r="G81" i="5"/>
  <c r="F81" i="5"/>
  <c r="E81" i="5"/>
  <c r="B82" i="5"/>
  <c r="A88" i="5" l="1"/>
  <c r="D87" i="5"/>
  <c r="C87" i="5"/>
  <c r="E82" i="5"/>
  <c r="F82" i="5"/>
  <c r="G82" i="5"/>
  <c r="B83" i="5"/>
  <c r="A89" i="5" l="1"/>
  <c r="C88" i="5"/>
  <c r="D88" i="5"/>
  <c r="E83" i="5"/>
  <c r="F83" i="5"/>
  <c r="G83" i="5"/>
  <c r="B84" i="5"/>
  <c r="A90" i="5" l="1"/>
  <c r="D89" i="5"/>
  <c r="C89" i="5"/>
  <c r="F84" i="5"/>
  <c r="E84" i="5"/>
  <c r="G84" i="5"/>
  <c r="B85" i="5"/>
  <c r="A91" i="5" l="1"/>
  <c r="C90" i="5"/>
  <c r="D90" i="5"/>
  <c r="G85" i="5"/>
  <c r="E85" i="5"/>
  <c r="F85" i="5"/>
  <c r="B86" i="5"/>
  <c r="A92" i="5" l="1"/>
  <c r="D91" i="5"/>
  <c r="C91" i="5"/>
  <c r="G86" i="5"/>
  <c r="E86" i="5"/>
  <c r="F86" i="5"/>
  <c r="B87" i="5"/>
  <c r="A93" i="5" l="1"/>
  <c r="C92" i="5"/>
  <c r="D92" i="5"/>
  <c r="E87" i="5"/>
  <c r="F87" i="5"/>
  <c r="G87" i="5"/>
  <c r="B88" i="5"/>
  <c r="A94" i="5" l="1"/>
  <c r="D93" i="5"/>
  <c r="C93" i="5"/>
  <c r="F88" i="5"/>
  <c r="G88" i="5"/>
  <c r="E88" i="5"/>
  <c r="B89" i="5"/>
  <c r="A95" i="5" l="1"/>
  <c r="C94" i="5"/>
  <c r="D94" i="5"/>
  <c r="G89" i="5"/>
  <c r="E89" i="5"/>
  <c r="F89" i="5"/>
  <c r="B90" i="5"/>
  <c r="A96" i="5" l="1"/>
  <c r="D95" i="5"/>
  <c r="C95" i="5"/>
  <c r="F90" i="5"/>
  <c r="G90" i="5"/>
  <c r="E90" i="5"/>
  <c r="B91" i="5"/>
  <c r="A97" i="5" l="1"/>
  <c r="C96" i="5"/>
  <c r="D96" i="5"/>
  <c r="E91" i="5"/>
  <c r="F91" i="5"/>
  <c r="G91" i="5"/>
  <c r="B92" i="5"/>
  <c r="A98" i="5" l="1"/>
  <c r="D97" i="5"/>
  <c r="C97" i="5"/>
  <c r="F92" i="5"/>
  <c r="E92" i="5"/>
  <c r="G92" i="5"/>
  <c r="B93" i="5"/>
  <c r="A99" i="5" l="1"/>
  <c r="C98" i="5"/>
  <c r="D98" i="5"/>
  <c r="G93" i="5"/>
  <c r="E93" i="5"/>
  <c r="F93" i="5"/>
  <c r="B94" i="5"/>
  <c r="A100" i="5" l="1"/>
  <c r="D99" i="5"/>
  <c r="C99" i="5"/>
  <c r="E94" i="5"/>
  <c r="F94" i="5"/>
  <c r="G94" i="5"/>
  <c r="B95" i="5"/>
  <c r="A101" i="5" l="1"/>
  <c r="C100" i="5"/>
  <c r="D100" i="5"/>
  <c r="E95" i="5"/>
  <c r="G95" i="5"/>
  <c r="F95" i="5"/>
  <c r="B96" i="5"/>
  <c r="A102" i="5" l="1"/>
  <c r="D101" i="5"/>
  <c r="C101" i="5"/>
  <c r="F96" i="5"/>
  <c r="E96" i="5"/>
  <c r="G96" i="5"/>
  <c r="B97" i="5"/>
  <c r="A103" i="5" l="1"/>
  <c r="C102" i="5"/>
  <c r="D102" i="5"/>
  <c r="G97" i="5"/>
  <c r="F97" i="5"/>
  <c r="E97" i="5"/>
  <c r="B98" i="5"/>
  <c r="A104" i="5" l="1"/>
  <c r="D103" i="5"/>
  <c r="C103" i="5"/>
  <c r="E98" i="5"/>
  <c r="F98" i="5"/>
  <c r="G98" i="5"/>
  <c r="B99" i="5"/>
  <c r="A105" i="5" l="1"/>
  <c r="C104" i="5"/>
  <c r="D104" i="5"/>
  <c r="E99" i="5"/>
  <c r="F99" i="5"/>
  <c r="G99" i="5"/>
  <c r="B100" i="5"/>
  <c r="A106" i="5" l="1"/>
  <c r="D105" i="5"/>
  <c r="C105" i="5"/>
  <c r="F100" i="5"/>
  <c r="E100" i="5"/>
  <c r="G100" i="5"/>
  <c r="B101" i="5"/>
  <c r="A107" i="5" l="1"/>
  <c r="C106" i="5"/>
  <c r="D106" i="5"/>
  <c r="G101" i="5"/>
  <c r="E101" i="5"/>
  <c r="F101" i="5"/>
  <c r="B102" i="5"/>
  <c r="A108" i="5" l="1"/>
  <c r="D107" i="5"/>
  <c r="C107" i="5"/>
  <c r="G102" i="5"/>
  <c r="F102" i="5"/>
  <c r="E102" i="5"/>
  <c r="B103" i="5"/>
  <c r="A109" i="5" l="1"/>
  <c r="C108" i="5"/>
  <c r="D108" i="5"/>
  <c r="E103" i="5"/>
  <c r="F103" i="5"/>
  <c r="G103" i="5"/>
  <c r="B104" i="5"/>
  <c r="A110" i="5" l="1"/>
  <c r="D109" i="5"/>
  <c r="C109" i="5"/>
  <c r="F104" i="5"/>
  <c r="G104" i="5"/>
  <c r="E104" i="5"/>
  <c r="B105" i="5"/>
  <c r="A111" i="5" l="1"/>
  <c r="C110" i="5"/>
  <c r="D110" i="5"/>
  <c r="G105" i="5"/>
  <c r="E105" i="5"/>
  <c r="F105" i="5"/>
  <c r="B106" i="5"/>
  <c r="A112" i="5" l="1"/>
  <c r="D111" i="5"/>
  <c r="C111" i="5"/>
  <c r="F106" i="5"/>
  <c r="E106" i="5"/>
  <c r="G106" i="5"/>
  <c r="B107" i="5"/>
  <c r="A113" i="5" l="1"/>
  <c r="C112" i="5"/>
  <c r="D112" i="5"/>
  <c r="E107" i="5"/>
  <c r="F107" i="5"/>
  <c r="G107" i="5"/>
  <c r="B108" i="5"/>
  <c r="A114" i="5" l="1"/>
  <c r="D113" i="5"/>
  <c r="C113" i="5"/>
  <c r="F108" i="5"/>
  <c r="E108" i="5"/>
  <c r="G108" i="5"/>
  <c r="B109" i="5"/>
  <c r="A115" i="5" l="1"/>
  <c r="C114" i="5"/>
  <c r="D114" i="5"/>
  <c r="G109" i="5"/>
  <c r="F109" i="5"/>
  <c r="E109" i="5"/>
  <c r="B110" i="5"/>
  <c r="A116" i="5" l="1"/>
  <c r="D115" i="5"/>
  <c r="C115" i="5"/>
  <c r="E110" i="5"/>
  <c r="F110" i="5"/>
  <c r="G110" i="5"/>
  <c r="B111" i="5"/>
  <c r="A117" i="5" l="1"/>
  <c r="C116" i="5"/>
  <c r="D116" i="5"/>
  <c r="E111" i="5"/>
  <c r="G111" i="5"/>
  <c r="F111" i="5"/>
  <c r="B112" i="5"/>
  <c r="A118" i="5" l="1"/>
  <c r="D117" i="5"/>
  <c r="C117" i="5"/>
  <c r="F112" i="5"/>
  <c r="E112" i="5"/>
  <c r="G112" i="5"/>
  <c r="B113" i="5"/>
  <c r="A119" i="5" l="1"/>
  <c r="C118" i="5"/>
  <c r="D118" i="5"/>
  <c r="G113" i="5"/>
  <c r="F113" i="5"/>
  <c r="E113" i="5"/>
  <c r="B114" i="5"/>
  <c r="A120" i="5" l="1"/>
  <c r="D119" i="5"/>
  <c r="C119" i="5"/>
  <c r="F114" i="5"/>
  <c r="G114" i="5"/>
  <c r="E114" i="5"/>
  <c r="B115" i="5"/>
  <c r="A121" i="5" l="1"/>
  <c r="C120" i="5"/>
  <c r="D120" i="5"/>
  <c r="E115" i="5"/>
  <c r="F115" i="5"/>
  <c r="G115" i="5"/>
  <c r="B116" i="5"/>
  <c r="A122" i="5" l="1"/>
  <c r="D121" i="5"/>
  <c r="C121" i="5"/>
  <c r="G116" i="5"/>
  <c r="F116" i="5"/>
  <c r="E116" i="5"/>
  <c r="B117" i="5"/>
  <c r="A123" i="5" l="1"/>
  <c r="C122" i="5"/>
  <c r="D122" i="5"/>
  <c r="E117" i="5"/>
  <c r="F117" i="5"/>
  <c r="G117" i="5"/>
  <c r="B118" i="5"/>
  <c r="A124" i="5" l="1"/>
  <c r="D123" i="5"/>
  <c r="C123" i="5"/>
  <c r="E118" i="5"/>
  <c r="F118" i="5"/>
  <c r="G118" i="5"/>
  <c r="B119" i="5"/>
  <c r="A125" i="5" l="1"/>
  <c r="C124" i="5"/>
  <c r="D124" i="5"/>
  <c r="F119" i="5"/>
  <c r="E119" i="5"/>
  <c r="G119" i="5"/>
  <c r="B120" i="5"/>
  <c r="A126" i="5" l="1"/>
  <c r="D125" i="5"/>
  <c r="C125" i="5"/>
  <c r="G120" i="5"/>
  <c r="E120" i="5"/>
  <c r="F120" i="5"/>
  <c r="B121" i="5"/>
  <c r="A127" i="5" l="1"/>
  <c r="C126" i="5"/>
  <c r="D126" i="5"/>
  <c r="G121" i="5"/>
  <c r="E121" i="5"/>
  <c r="F121" i="5"/>
  <c r="B122" i="5"/>
  <c r="A128" i="5" l="1"/>
  <c r="D127" i="5"/>
  <c r="C127" i="5"/>
  <c r="E122" i="5"/>
  <c r="F122" i="5"/>
  <c r="G122" i="5"/>
  <c r="B123" i="5"/>
  <c r="A129" i="5" l="1"/>
  <c r="C128" i="5"/>
  <c r="D128" i="5"/>
  <c r="F123" i="5"/>
  <c r="G123" i="5"/>
  <c r="E123" i="5"/>
  <c r="B124" i="5"/>
  <c r="A130" i="5" l="1"/>
  <c r="D129" i="5"/>
  <c r="C129" i="5"/>
  <c r="G124" i="5"/>
  <c r="E124" i="5"/>
  <c r="F124" i="5"/>
  <c r="B125" i="5"/>
  <c r="A131" i="5" l="1"/>
  <c r="C130" i="5"/>
  <c r="D130" i="5"/>
  <c r="F125" i="5"/>
  <c r="G125" i="5"/>
  <c r="E125" i="5"/>
  <c r="B126" i="5"/>
  <c r="A132" i="5" l="1"/>
  <c r="D131" i="5"/>
  <c r="C131" i="5"/>
  <c r="E126" i="5"/>
  <c r="F126" i="5"/>
  <c r="G126" i="5"/>
  <c r="B127" i="5"/>
  <c r="A133" i="5" l="1"/>
  <c r="C132" i="5"/>
  <c r="D132" i="5"/>
  <c r="F127" i="5"/>
  <c r="E127" i="5"/>
  <c r="G127" i="5"/>
  <c r="B128" i="5"/>
  <c r="A134" i="5" l="1"/>
  <c r="D133" i="5"/>
  <c r="C133" i="5"/>
  <c r="G128" i="5"/>
  <c r="E128" i="5"/>
  <c r="F128" i="5"/>
  <c r="B129" i="5"/>
  <c r="A135" i="5" l="1"/>
  <c r="C134" i="5"/>
  <c r="D134" i="5"/>
  <c r="E129" i="5"/>
  <c r="F129" i="5"/>
  <c r="G129" i="5"/>
  <c r="B130" i="5"/>
  <c r="A136" i="5" l="1"/>
  <c r="D135" i="5"/>
  <c r="C135" i="5"/>
  <c r="E130" i="5"/>
  <c r="G130" i="5"/>
  <c r="F130" i="5"/>
  <c r="B131" i="5"/>
  <c r="A137" i="5" l="1"/>
  <c r="C136" i="5"/>
  <c r="D136" i="5"/>
  <c r="F131" i="5"/>
  <c r="E131" i="5"/>
  <c r="G131" i="5"/>
  <c r="B132" i="5"/>
  <c r="A138" i="5" l="1"/>
  <c r="D137" i="5"/>
  <c r="C137" i="5"/>
  <c r="G132" i="5"/>
  <c r="F132" i="5"/>
  <c r="E132" i="5"/>
  <c r="B133" i="5"/>
  <c r="A139" i="5" l="1"/>
  <c r="C138" i="5"/>
  <c r="D138" i="5"/>
  <c r="E133" i="5"/>
  <c r="F133" i="5"/>
  <c r="G133" i="5"/>
  <c r="B134" i="5"/>
  <c r="A140" i="5" l="1"/>
  <c r="D139" i="5"/>
  <c r="C139" i="5"/>
  <c r="E134" i="5"/>
  <c r="F134" i="5"/>
  <c r="G134" i="5"/>
  <c r="B135" i="5"/>
  <c r="A141" i="5" l="1"/>
  <c r="C140" i="5"/>
  <c r="D140" i="5"/>
  <c r="F135" i="5"/>
  <c r="E135" i="5"/>
  <c r="G135" i="5"/>
  <c r="B136" i="5"/>
  <c r="A142" i="5" l="1"/>
  <c r="D141" i="5"/>
  <c r="C141" i="5"/>
  <c r="G136" i="5"/>
  <c r="E136" i="5"/>
  <c r="F136" i="5"/>
  <c r="B137" i="5"/>
  <c r="A143" i="5" l="1"/>
  <c r="C142" i="5"/>
  <c r="D142" i="5"/>
  <c r="G137" i="5"/>
  <c r="E137" i="5"/>
  <c r="F137" i="5"/>
  <c r="B138" i="5"/>
  <c r="A144" i="5" l="1"/>
  <c r="D143" i="5"/>
  <c r="C143" i="5"/>
  <c r="E138" i="5"/>
  <c r="F138" i="5"/>
  <c r="G138" i="5"/>
  <c r="B139" i="5"/>
  <c r="A145" i="5" l="1"/>
  <c r="C144" i="5"/>
  <c r="D144" i="5"/>
  <c r="F139" i="5"/>
  <c r="G139" i="5"/>
  <c r="E139" i="5"/>
  <c r="B140" i="5"/>
  <c r="A146" i="5" l="1"/>
  <c r="D145" i="5"/>
  <c r="C145" i="5"/>
  <c r="G140" i="5"/>
  <c r="E140" i="5"/>
  <c r="F140" i="5"/>
  <c r="B141" i="5"/>
  <c r="A147" i="5" l="1"/>
  <c r="C146" i="5"/>
  <c r="D146" i="5"/>
  <c r="F141" i="5"/>
  <c r="G141" i="5"/>
  <c r="E141" i="5"/>
  <c r="B142" i="5"/>
  <c r="A148" i="5" l="1"/>
  <c r="D147" i="5"/>
  <c r="C147" i="5"/>
  <c r="E142" i="5"/>
  <c r="F142" i="5"/>
  <c r="G142" i="5"/>
  <c r="B143" i="5"/>
  <c r="A149" i="5" l="1"/>
  <c r="C148" i="5"/>
  <c r="D148" i="5"/>
  <c r="F143" i="5"/>
  <c r="E143" i="5"/>
  <c r="G143" i="5"/>
  <c r="B144" i="5"/>
  <c r="A150" i="5" l="1"/>
  <c r="D149" i="5"/>
  <c r="C149" i="5"/>
  <c r="G144" i="5"/>
  <c r="E144" i="5"/>
  <c r="F144" i="5"/>
  <c r="B145" i="5"/>
  <c r="A151" i="5" l="1"/>
  <c r="C150" i="5"/>
  <c r="D150" i="5"/>
  <c r="E145" i="5"/>
  <c r="F145" i="5"/>
  <c r="G145" i="5"/>
  <c r="B146" i="5"/>
  <c r="A152" i="5" l="1"/>
  <c r="D151" i="5"/>
  <c r="C151" i="5"/>
  <c r="E146" i="5"/>
  <c r="G146" i="5"/>
  <c r="F146" i="5"/>
  <c r="B147" i="5"/>
  <c r="A153" i="5" l="1"/>
  <c r="C152" i="5"/>
  <c r="D152" i="5"/>
  <c r="F147" i="5"/>
  <c r="E147" i="5"/>
  <c r="G147" i="5"/>
  <c r="B148" i="5"/>
  <c r="A154" i="5" l="1"/>
  <c r="D153" i="5"/>
  <c r="C153" i="5"/>
  <c r="G148" i="5"/>
  <c r="F148" i="5"/>
  <c r="E148" i="5"/>
  <c r="B149" i="5"/>
  <c r="A155" i="5" l="1"/>
  <c r="C154" i="5"/>
  <c r="D154" i="5"/>
  <c r="E149" i="5"/>
  <c r="F149" i="5"/>
  <c r="G149" i="5"/>
  <c r="B150" i="5"/>
  <c r="A156" i="5" l="1"/>
  <c r="D155" i="5"/>
  <c r="C155" i="5"/>
  <c r="E150" i="5"/>
  <c r="F150" i="5"/>
  <c r="G150" i="5"/>
  <c r="B151" i="5"/>
  <c r="A157" i="5" l="1"/>
  <c r="C156" i="5"/>
  <c r="D156" i="5"/>
  <c r="F151" i="5"/>
  <c r="E151" i="5"/>
  <c r="G151" i="5"/>
  <c r="B152" i="5"/>
  <c r="A158" i="5" l="1"/>
  <c r="D157" i="5"/>
  <c r="C157" i="5"/>
  <c r="G152" i="5"/>
  <c r="E152" i="5"/>
  <c r="F152" i="5"/>
  <c r="B153" i="5"/>
  <c r="A159" i="5" l="1"/>
  <c r="C158" i="5"/>
  <c r="D158" i="5"/>
  <c r="G153" i="5"/>
  <c r="E153" i="5"/>
  <c r="F153" i="5"/>
  <c r="B154" i="5"/>
  <c r="A160" i="5" l="1"/>
  <c r="D159" i="5"/>
  <c r="C159" i="5"/>
  <c r="E154" i="5"/>
  <c r="F154" i="5"/>
  <c r="G154" i="5"/>
  <c r="B155" i="5"/>
  <c r="A161" i="5" l="1"/>
  <c r="C160" i="5"/>
  <c r="D160" i="5"/>
  <c r="F155" i="5"/>
  <c r="G155" i="5"/>
  <c r="E155" i="5"/>
  <c r="B156" i="5"/>
  <c r="A162" i="5" l="1"/>
  <c r="D161" i="5"/>
  <c r="C161" i="5"/>
  <c r="G156" i="5"/>
  <c r="E156" i="5"/>
  <c r="F156" i="5"/>
  <c r="B157" i="5"/>
  <c r="A163" i="5" l="1"/>
  <c r="C162" i="5"/>
  <c r="D162" i="5"/>
  <c r="F157" i="5"/>
  <c r="G157" i="5"/>
  <c r="E157" i="5"/>
  <c r="B158" i="5"/>
  <c r="A164" i="5" l="1"/>
  <c r="D163" i="5"/>
  <c r="C163" i="5"/>
  <c r="E158" i="5"/>
  <c r="F158" i="5"/>
  <c r="G158" i="5"/>
  <c r="B159" i="5"/>
  <c r="A165" i="5" l="1"/>
  <c r="C164" i="5"/>
  <c r="D164" i="5"/>
  <c r="F159" i="5"/>
  <c r="E159" i="5"/>
  <c r="G159" i="5"/>
  <c r="B160" i="5"/>
  <c r="A166" i="5" l="1"/>
  <c r="D165" i="5"/>
  <c r="C165" i="5"/>
  <c r="G160" i="5"/>
  <c r="E160" i="5"/>
  <c r="F160" i="5"/>
  <c r="B161" i="5"/>
  <c r="A167" i="5" l="1"/>
  <c r="C166" i="5"/>
  <c r="D166" i="5"/>
  <c r="E161" i="5"/>
  <c r="F161" i="5"/>
  <c r="G161" i="5"/>
  <c r="B162" i="5"/>
  <c r="A168" i="5" l="1"/>
  <c r="D167" i="5"/>
  <c r="C167" i="5"/>
  <c r="E162" i="5"/>
  <c r="G162" i="5"/>
  <c r="F162" i="5"/>
  <c r="B163" i="5"/>
  <c r="A169" i="5" l="1"/>
  <c r="C168" i="5"/>
  <c r="D168" i="5"/>
  <c r="F163" i="5"/>
  <c r="E163" i="5"/>
  <c r="G163" i="5"/>
  <c r="B164" i="5"/>
  <c r="A170" i="5" l="1"/>
  <c r="C169" i="5"/>
  <c r="D169" i="5"/>
  <c r="G164" i="5"/>
  <c r="F164" i="5"/>
  <c r="E164" i="5"/>
  <c r="B165" i="5"/>
  <c r="A171" i="5" l="1"/>
  <c r="C170" i="5"/>
  <c r="D170" i="5"/>
  <c r="E165" i="5"/>
  <c r="F165" i="5"/>
  <c r="G165" i="5"/>
  <c r="B166" i="5"/>
  <c r="A172" i="5" l="1"/>
  <c r="C171" i="5"/>
  <c r="D171" i="5"/>
  <c r="E166" i="5"/>
  <c r="F166" i="5"/>
  <c r="G166" i="5"/>
  <c r="B167" i="5"/>
  <c r="A173" i="5" l="1"/>
  <c r="C172" i="5"/>
  <c r="D172" i="5"/>
  <c r="F167" i="5"/>
  <c r="E167" i="5"/>
  <c r="G167" i="5"/>
  <c r="B168" i="5"/>
  <c r="A174" i="5" l="1"/>
  <c r="D173" i="5"/>
  <c r="C173" i="5"/>
  <c r="G168" i="5"/>
  <c r="E168" i="5"/>
  <c r="F168" i="5"/>
  <c r="B169" i="5"/>
  <c r="A175" i="5" l="1"/>
  <c r="C174" i="5"/>
  <c r="D174" i="5"/>
  <c r="G169" i="5"/>
  <c r="E169" i="5"/>
  <c r="F169" i="5"/>
  <c r="B170" i="5"/>
  <c r="A176" i="5" l="1"/>
  <c r="D175" i="5"/>
  <c r="C175" i="5"/>
  <c r="E170" i="5"/>
  <c r="F170" i="5"/>
  <c r="G170" i="5"/>
  <c r="B171" i="5"/>
  <c r="A177" i="5" l="1"/>
  <c r="C176" i="5"/>
  <c r="D176" i="5"/>
  <c r="F171" i="5"/>
  <c r="G171" i="5"/>
  <c r="E171" i="5"/>
  <c r="B172" i="5"/>
  <c r="A178" i="5" l="1"/>
  <c r="D177" i="5"/>
  <c r="C177" i="5"/>
  <c r="G172" i="5"/>
  <c r="E172" i="5"/>
  <c r="F172" i="5"/>
  <c r="B173" i="5"/>
  <c r="A179" i="5" l="1"/>
  <c r="C178" i="5"/>
  <c r="D178" i="5"/>
  <c r="F173" i="5"/>
  <c r="G173" i="5"/>
  <c r="E173" i="5"/>
  <c r="B174" i="5"/>
  <c r="A180" i="5" l="1"/>
  <c r="D179" i="5"/>
  <c r="C179" i="5"/>
  <c r="E174" i="5"/>
  <c r="F174" i="5"/>
  <c r="G174" i="5"/>
  <c r="B175" i="5"/>
  <c r="A181" i="5" l="1"/>
  <c r="C180" i="5"/>
  <c r="D180" i="5"/>
  <c r="F175" i="5"/>
  <c r="E175" i="5"/>
  <c r="G175" i="5"/>
  <c r="B176" i="5"/>
  <c r="A182" i="5" l="1"/>
  <c r="D181" i="5"/>
  <c r="C181" i="5"/>
  <c r="G176" i="5"/>
  <c r="E176" i="5"/>
  <c r="F176" i="5"/>
  <c r="B177" i="5"/>
  <c r="A183" i="5" l="1"/>
  <c r="C182" i="5"/>
  <c r="D182" i="5"/>
  <c r="E177" i="5"/>
  <c r="F177" i="5"/>
  <c r="G177" i="5"/>
  <c r="B178" i="5"/>
  <c r="A184" i="5" l="1"/>
  <c r="D183" i="5"/>
  <c r="C183" i="5"/>
  <c r="E178" i="5"/>
  <c r="G178" i="5"/>
  <c r="F178" i="5"/>
  <c r="B179" i="5"/>
  <c r="A185" i="5" l="1"/>
  <c r="C184" i="5"/>
  <c r="D184" i="5"/>
  <c r="F179" i="5"/>
  <c r="E179" i="5"/>
  <c r="G179" i="5"/>
  <c r="B180" i="5"/>
  <c r="A186" i="5" l="1"/>
  <c r="D185" i="5"/>
  <c r="C185" i="5"/>
  <c r="G180" i="5"/>
  <c r="F180" i="5"/>
  <c r="E180" i="5"/>
  <c r="B181" i="5"/>
  <c r="A187" i="5" l="1"/>
  <c r="C186" i="5"/>
  <c r="D186" i="5"/>
  <c r="E181" i="5"/>
  <c r="F181" i="5"/>
  <c r="G181" i="5"/>
  <c r="B182" i="5"/>
  <c r="A188" i="5" l="1"/>
  <c r="D187" i="5"/>
  <c r="C187" i="5"/>
  <c r="E182" i="5"/>
  <c r="F182" i="5"/>
  <c r="G182" i="5"/>
  <c r="B183" i="5"/>
  <c r="A189" i="5" l="1"/>
  <c r="C188" i="5"/>
  <c r="D188" i="5"/>
  <c r="F183" i="5"/>
  <c r="E183" i="5"/>
  <c r="G183" i="5"/>
  <c r="B184" i="5"/>
  <c r="A190" i="5" l="1"/>
  <c r="D189" i="5"/>
  <c r="C189" i="5"/>
  <c r="G184" i="5"/>
  <c r="E184" i="5"/>
  <c r="F184" i="5"/>
  <c r="B185" i="5"/>
  <c r="A191" i="5" l="1"/>
  <c r="C190" i="5"/>
  <c r="D190" i="5"/>
  <c r="G185" i="5"/>
  <c r="E185" i="5"/>
  <c r="F185" i="5"/>
  <c r="B186" i="5"/>
  <c r="A192" i="5" l="1"/>
  <c r="D191" i="5"/>
  <c r="C191" i="5"/>
  <c r="E186" i="5"/>
  <c r="F186" i="5"/>
  <c r="G186" i="5"/>
  <c r="B187" i="5"/>
  <c r="A193" i="5" l="1"/>
  <c r="C192" i="5"/>
  <c r="D192" i="5"/>
  <c r="F187" i="5"/>
  <c r="G187" i="5"/>
  <c r="E187" i="5"/>
  <c r="B188" i="5"/>
  <c r="A194" i="5" l="1"/>
  <c r="D193" i="5"/>
  <c r="C193" i="5"/>
  <c r="G188" i="5"/>
  <c r="E188" i="5"/>
  <c r="F188" i="5"/>
  <c r="B189" i="5"/>
  <c r="A195" i="5" l="1"/>
  <c r="C194" i="5"/>
  <c r="D194" i="5"/>
  <c r="F189" i="5"/>
  <c r="G189" i="5"/>
  <c r="E189" i="5"/>
  <c r="B190" i="5"/>
  <c r="A196" i="5" l="1"/>
  <c r="D195" i="5"/>
  <c r="C195" i="5"/>
  <c r="E190" i="5"/>
  <c r="F190" i="5"/>
  <c r="G190" i="5"/>
  <c r="B191" i="5"/>
  <c r="A197" i="5" l="1"/>
  <c r="C196" i="5"/>
  <c r="D196" i="5"/>
  <c r="F191" i="5"/>
  <c r="E191" i="5"/>
  <c r="G191" i="5"/>
  <c r="B192" i="5"/>
  <c r="A198" i="5" l="1"/>
  <c r="D197" i="5"/>
  <c r="C197" i="5"/>
  <c r="G192" i="5"/>
  <c r="E192" i="5"/>
  <c r="F192" i="5"/>
  <c r="B193" i="5"/>
  <c r="A199" i="5" l="1"/>
  <c r="C198" i="5"/>
  <c r="D198" i="5"/>
  <c r="E193" i="5"/>
  <c r="F193" i="5"/>
  <c r="G193" i="5"/>
  <c r="B194" i="5"/>
  <c r="A200" i="5" l="1"/>
  <c r="D199" i="5"/>
  <c r="C199" i="5"/>
  <c r="E194" i="5"/>
  <c r="G194" i="5"/>
  <c r="F194" i="5"/>
  <c r="B195" i="5"/>
  <c r="A201" i="5" l="1"/>
  <c r="C200" i="5"/>
  <c r="D200" i="5"/>
  <c r="F195" i="5"/>
  <c r="E195" i="5"/>
  <c r="G195" i="5"/>
  <c r="B196" i="5"/>
  <c r="A202" i="5" l="1"/>
  <c r="D201" i="5"/>
  <c r="C201" i="5"/>
  <c r="G196" i="5"/>
  <c r="F196" i="5"/>
  <c r="E196" i="5"/>
  <c r="B197" i="5"/>
  <c r="A203" i="5" l="1"/>
  <c r="C202" i="5"/>
  <c r="D202" i="5"/>
  <c r="E197" i="5"/>
  <c r="F197" i="5"/>
  <c r="G197" i="5"/>
  <c r="B198" i="5"/>
  <c r="A204" i="5" l="1"/>
  <c r="D203" i="5"/>
  <c r="C203" i="5"/>
  <c r="E198" i="5"/>
  <c r="F198" i="5"/>
  <c r="G198" i="5"/>
  <c r="B199" i="5"/>
  <c r="A205" i="5" l="1"/>
  <c r="C204" i="5"/>
  <c r="D204" i="5"/>
  <c r="F199" i="5"/>
  <c r="E199" i="5"/>
  <c r="G199" i="5"/>
  <c r="B200" i="5"/>
  <c r="A206" i="5" l="1"/>
  <c r="D205" i="5"/>
  <c r="C205" i="5"/>
  <c r="G200" i="5"/>
  <c r="E200" i="5"/>
  <c r="F200" i="5"/>
  <c r="B201" i="5"/>
  <c r="A207" i="5" l="1"/>
  <c r="C206" i="5"/>
  <c r="D206" i="5"/>
  <c r="G201" i="5"/>
  <c r="E201" i="5"/>
  <c r="F201" i="5"/>
  <c r="B202" i="5"/>
  <c r="D207" i="5" l="1"/>
  <c r="C207" i="5"/>
  <c r="E202" i="5"/>
  <c r="F202" i="5"/>
  <c r="G202" i="5"/>
  <c r="B203" i="5"/>
  <c r="F203" i="5" l="1"/>
  <c r="G203" i="5"/>
  <c r="E203" i="5"/>
  <c r="B204" i="5"/>
  <c r="G204" i="5" l="1"/>
  <c r="E204" i="5"/>
  <c r="F204" i="5"/>
  <c r="B205" i="5"/>
  <c r="F205" i="5" l="1"/>
  <c r="G205" i="5"/>
  <c r="E205" i="5"/>
  <c r="B207" i="5"/>
  <c r="B206" i="5"/>
  <c r="E206" i="5" l="1"/>
  <c r="F206" i="5"/>
  <c r="G206" i="5"/>
  <c r="F207" i="5"/>
  <c r="E207" i="5"/>
  <c r="G207" i="5"/>
</calcChain>
</file>

<file path=xl/sharedStrings.xml><?xml version="1.0" encoding="utf-8"?>
<sst xmlns="http://schemas.openxmlformats.org/spreadsheetml/2006/main" count="254" uniqueCount="33">
  <si>
    <t>VMP-01</t>
  </si>
  <si>
    <t>VMP-02</t>
  </si>
  <si>
    <t>VMP-03</t>
  </si>
  <si>
    <t>VMP-04</t>
  </si>
  <si>
    <t>VMP-05</t>
  </si>
  <si>
    <t>VMP-06</t>
  </si>
  <si>
    <t>VMP-07</t>
  </si>
  <si>
    <t>VMP-08</t>
  </si>
  <si>
    <t>VMP-09</t>
  </si>
  <si>
    <t>VMP-10</t>
  </si>
  <si>
    <t>VMP-11</t>
  </si>
  <si>
    <t>VMP-12</t>
  </si>
  <si>
    <t>*Notes:  Units are in ppm</t>
  </si>
  <si>
    <t xml:space="preserve"> Observations:  Drainage area between VMP-03 and VMP-04 did not show  any water or product staining.  
Additionally no flow or product was observed at Upton Gate #23 near river (NW flank).</t>
  </si>
  <si>
    <t>VMP-07 not found</t>
  </si>
  <si>
    <t>Date</t>
  </si>
  <si>
    <t>Row Labels</t>
  </si>
  <si>
    <t>(blank)</t>
  </si>
  <si>
    <t>Grand Total</t>
  </si>
  <si>
    <t># VMPs:</t>
  </si>
  <si>
    <t>Order</t>
  </si>
  <si>
    <t>Row</t>
  </si>
  <si>
    <t>Column</t>
  </si>
  <si>
    <t>Sampling Point</t>
  </si>
  <si>
    <t>Value</t>
  </si>
  <si>
    <t>Units</t>
  </si>
  <si>
    <t># data points:</t>
  </si>
  <si>
    <t># days:</t>
  </si>
  <si>
    <t>ppm</t>
  </si>
  <si>
    <t>Included?</t>
  </si>
  <si>
    <t>#N/A</t>
  </si>
  <si>
    <t>Column Labels</t>
  </si>
  <si>
    <t>Average of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</si>
</sst>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/>
    <xf numFmtId="1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[20140901_Dbl_Mtn_Vapor_Monitoring.xlsx]Charts!PivotTable1</c:name>
    <c:fmtId val="0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5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9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Charts!$B$3:$B$4</c:f>
              <c:strCache>
                <c:ptCount val="1"/>
                <c:pt idx="0">
                  <c:v>VMP-01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Charts!$B$5:$B$14</c:f>
              <c:numCache>
                <c:formatCode>General</c:formatCode>
                <c:ptCount val="9"/>
                <c:pt idx="1">
                  <c:v>1735</c:v>
                </c:pt>
                <c:pt idx="2">
                  <c:v>1843</c:v>
                </c:pt>
                <c:pt idx="3">
                  <c:v>860</c:v>
                </c:pt>
                <c:pt idx="4">
                  <c:v>1088</c:v>
                </c:pt>
                <c:pt idx="5">
                  <c:v>1001</c:v>
                </c:pt>
                <c:pt idx="6">
                  <c:v>1221</c:v>
                </c:pt>
                <c:pt idx="7">
                  <c:v>1851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Charts!$C$3:$C$4</c:f>
              <c:strCache>
                <c:ptCount val="1"/>
                <c:pt idx="0">
                  <c:v>VMP-02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Charts!$C$5:$C$14</c:f>
              <c:numCache>
                <c:formatCode>General</c:formatCode>
                <c:ptCount val="9"/>
                <c:pt idx="1">
                  <c:v>120.2</c:v>
                </c:pt>
                <c:pt idx="2">
                  <c:v>87.1</c:v>
                </c:pt>
                <c:pt idx="3">
                  <c:v>90.4</c:v>
                </c:pt>
                <c:pt idx="4">
                  <c:v>113</c:v>
                </c:pt>
                <c:pt idx="5">
                  <c:v>92.1</c:v>
                </c:pt>
                <c:pt idx="6">
                  <c:v>191.3</c:v>
                </c:pt>
                <c:pt idx="7">
                  <c:v>92.6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Charts!$D$3:$D$4</c:f>
              <c:strCache>
                <c:ptCount val="1"/>
                <c:pt idx="0">
                  <c:v>VMP-03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Charts!$D$5:$D$14</c:f>
              <c:numCache>
                <c:formatCode>General</c:formatCode>
                <c:ptCount val="9"/>
                <c:pt idx="1">
                  <c:v>115.7</c:v>
                </c:pt>
                <c:pt idx="2">
                  <c:v>68.400000000000006</c:v>
                </c:pt>
                <c:pt idx="3">
                  <c:v>109.6</c:v>
                </c:pt>
                <c:pt idx="4">
                  <c:v>123.4</c:v>
                </c:pt>
                <c:pt idx="5">
                  <c:v>106.5</c:v>
                </c:pt>
                <c:pt idx="6">
                  <c:v>117.2</c:v>
                </c:pt>
                <c:pt idx="7">
                  <c:v>56.9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Charts!$E$3:$E$4</c:f>
              <c:strCache>
                <c:ptCount val="1"/>
                <c:pt idx="0">
                  <c:v>VMP-04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Charts!$E$5:$E$14</c:f>
              <c:numCache>
                <c:formatCode>General</c:formatCode>
                <c:ptCount val="9"/>
                <c:pt idx="1">
                  <c:v>1.6</c:v>
                </c:pt>
                <c:pt idx="2">
                  <c:v>1.6</c:v>
                </c:pt>
                <c:pt idx="3">
                  <c:v>0.7</c:v>
                </c:pt>
                <c:pt idx="4">
                  <c:v>0</c:v>
                </c:pt>
                <c:pt idx="5">
                  <c:v>5.4</c:v>
                </c:pt>
                <c:pt idx="6">
                  <c:v>21.9</c:v>
                </c:pt>
                <c:pt idx="7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Charts!$F$3:$F$4</c:f>
              <c:strCache>
                <c:ptCount val="1"/>
                <c:pt idx="0">
                  <c:v>VMP-05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Charts!$F$5:$F$14</c:f>
              <c:numCache>
                <c:formatCode>General</c:formatCode>
                <c:ptCount val="9"/>
                <c:pt idx="1">
                  <c:v>9.6</c:v>
                </c:pt>
                <c:pt idx="2">
                  <c:v>2.9</c:v>
                </c:pt>
                <c:pt idx="3">
                  <c:v>2.5</c:v>
                </c:pt>
                <c:pt idx="4">
                  <c:v>0</c:v>
                </c:pt>
                <c:pt idx="5">
                  <c:v>11.2</c:v>
                </c:pt>
                <c:pt idx="6">
                  <c:v>93.5</c:v>
                </c:pt>
                <c:pt idx="7">
                  <c:v>5.2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Charts!$G$3:$G$4</c:f>
              <c:strCache>
                <c:ptCount val="1"/>
                <c:pt idx="0">
                  <c:v>VMP-06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Charts!$G$5:$G$14</c:f>
              <c:numCache>
                <c:formatCode>General</c:formatCode>
                <c:ptCount val="9"/>
                <c:pt idx="1">
                  <c:v>383.3</c:v>
                </c:pt>
                <c:pt idx="2">
                  <c:v>603.6</c:v>
                </c:pt>
                <c:pt idx="3">
                  <c:v>394.6</c:v>
                </c:pt>
                <c:pt idx="4">
                  <c:v>490</c:v>
                </c:pt>
                <c:pt idx="5">
                  <c:v>530</c:v>
                </c:pt>
                <c:pt idx="6">
                  <c:v>246.4</c:v>
                </c:pt>
                <c:pt idx="7">
                  <c:v>854.7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Charts!$H$3:$H$4</c:f>
              <c:strCache>
                <c:ptCount val="1"/>
                <c:pt idx="0">
                  <c:v>VMP-07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Charts!$H$5:$H$14</c:f>
              <c:numCache>
                <c:formatCode>General</c:formatCode>
                <c:ptCount val="9"/>
                <c:pt idx="1">
                  <c:v>31.3</c:v>
                </c:pt>
                <c:pt idx="2">
                  <c:v>4.5999999999999996</c:v>
                </c:pt>
                <c:pt idx="3">
                  <c:v>7.7</c:v>
                </c:pt>
                <c:pt idx="4">
                  <c:v>0</c:v>
                </c:pt>
                <c:pt idx="5">
                  <c:v>23.7</c:v>
                </c:pt>
                <c:pt idx="6">
                  <c:v>58</c:v>
                </c:pt>
                <c:pt idx="7">
                  <c:v>390.3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Charts!$I$3:$I$4</c:f>
              <c:strCache>
                <c:ptCount val="1"/>
                <c:pt idx="0">
                  <c:v>VMP-08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Charts!$I$5:$I$14</c:f>
              <c:numCache>
                <c:formatCode>General</c:formatCode>
                <c:ptCount val="9"/>
                <c:pt idx="1">
                  <c:v>0</c:v>
                </c:pt>
                <c:pt idx="2">
                  <c:v>31.1</c:v>
                </c:pt>
                <c:pt idx="3">
                  <c:v>2.7</c:v>
                </c:pt>
                <c:pt idx="4">
                  <c:v>0</c:v>
                </c:pt>
                <c:pt idx="5">
                  <c:v>0.6</c:v>
                </c:pt>
                <c:pt idx="6">
                  <c:v>13.3</c:v>
                </c:pt>
                <c:pt idx="7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Charts!$J$3:$J$4</c:f>
              <c:strCache>
                <c:ptCount val="1"/>
                <c:pt idx="0">
                  <c:v>VMP-09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Charts!$J$5:$J$14</c:f>
              <c:numCache>
                <c:formatCode>General</c:formatCode>
                <c:ptCount val="9"/>
                <c:pt idx="1">
                  <c:v>0</c:v>
                </c:pt>
                <c:pt idx="2">
                  <c:v>28.6</c:v>
                </c:pt>
                <c:pt idx="3">
                  <c:v>4.9000000000000004</c:v>
                </c:pt>
                <c:pt idx="4">
                  <c:v>0</c:v>
                </c:pt>
                <c:pt idx="5">
                  <c:v>1.4</c:v>
                </c:pt>
                <c:pt idx="6">
                  <c:v>12.6</c:v>
                </c:pt>
                <c:pt idx="7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Charts!$K$3:$K$4</c:f>
              <c:strCache>
                <c:ptCount val="1"/>
                <c:pt idx="0">
                  <c:v>VMP-10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Charts!$K$5:$K$14</c:f>
              <c:numCache>
                <c:formatCode>General</c:formatCode>
                <c:ptCount val="9"/>
                <c:pt idx="1">
                  <c:v>0</c:v>
                </c:pt>
                <c:pt idx="2">
                  <c:v>378.4</c:v>
                </c:pt>
                <c:pt idx="3">
                  <c:v>462.5</c:v>
                </c:pt>
                <c:pt idx="4">
                  <c:v>128</c:v>
                </c:pt>
                <c:pt idx="5">
                  <c:v>61.2</c:v>
                </c:pt>
                <c:pt idx="6">
                  <c:v>63.3</c:v>
                </c:pt>
                <c:pt idx="7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Charts!$L$3:$L$4</c:f>
              <c:strCache>
                <c:ptCount val="1"/>
                <c:pt idx="0">
                  <c:v>VMP-11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Charts!$L$5:$L$14</c:f>
              <c:numCache>
                <c:formatCode>General</c:formatCode>
                <c:ptCount val="9"/>
                <c:pt idx="1">
                  <c:v>0</c:v>
                </c:pt>
                <c:pt idx="2">
                  <c:v>195.7</c:v>
                </c:pt>
                <c:pt idx="3">
                  <c:v>583.20000000000005</c:v>
                </c:pt>
                <c:pt idx="4">
                  <c:v>176.7</c:v>
                </c:pt>
                <c:pt idx="5">
                  <c:v>51.2</c:v>
                </c:pt>
                <c:pt idx="6">
                  <c:v>65.7</c:v>
                </c:pt>
                <c:pt idx="7">
                  <c:v>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Charts!$M$3:$M$4</c:f>
              <c:strCache>
                <c:ptCount val="1"/>
                <c:pt idx="0">
                  <c:v>VMP-12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Charts!$M$5:$M$14</c:f>
              <c:numCache>
                <c:formatCode>General</c:formatCode>
                <c:ptCount val="9"/>
                <c:pt idx="1">
                  <c:v>0</c:v>
                </c:pt>
                <c:pt idx="2">
                  <c:v>85</c:v>
                </c:pt>
                <c:pt idx="3">
                  <c:v>53.6</c:v>
                </c:pt>
                <c:pt idx="4">
                  <c:v>1.9</c:v>
                </c:pt>
                <c:pt idx="5">
                  <c:v>4.4000000000000004</c:v>
                </c:pt>
                <c:pt idx="6">
                  <c:v>27.2</c:v>
                </c:pt>
                <c:pt idx="7">
                  <c:v>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Charts!$N$3:$N$4</c:f>
              <c:strCache>
                <c:ptCount val="1"/>
                <c:pt idx="0">
                  <c:v>#N/A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Charts!$N$5:$N$14</c:f>
              <c:numCache>
                <c:formatCode>General</c:formatCode>
                <c:ptCount val="9"/>
                <c:pt idx="0">
                  <c:v>#N/A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Charts!$O$3:$O$4</c:f>
              <c:strCache>
                <c:ptCount val="1"/>
                <c:pt idx="0">
                  <c:v>(blank)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Charts!$A$5:$A$14</c:f>
              <c:strCache>
                <c:ptCount val="9"/>
                <c:pt idx="0">
                  <c:v>#N/A</c:v>
                </c:pt>
                <c:pt idx="1">
                  <c:v>8/26/2014</c:v>
                </c:pt>
                <c:pt idx="2">
                  <c:v>8/27/2014</c:v>
                </c:pt>
                <c:pt idx="3">
                  <c:v>8/28/2014</c:v>
                </c:pt>
                <c:pt idx="4">
                  <c:v>8/29/2014</c:v>
                </c:pt>
                <c:pt idx="5">
                  <c:v>8/30/2014</c:v>
                </c:pt>
                <c:pt idx="6">
                  <c:v>8/31/2014</c:v>
                </c:pt>
                <c:pt idx="7">
                  <c:v>9/1/2014</c:v>
                </c:pt>
                <c:pt idx="8">
                  <c:v>(blank)</c:v>
                </c:pt>
              </c:strCache>
            </c:strRef>
          </c:cat>
          <c:val>
            <c:numRef>
              <c:f>Charts!$O$5:$O$14</c:f>
              <c:numCache>
                <c:formatCode>General</c:formatCode>
                <c:ptCount val="9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3501816"/>
        <c:axId val="165424112"/>
      </c:lineChart>
      <c:catAx>
        <c:axId val="263501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424112"/>
        <c:crosses val="autoZero"/>
        <c:auto val="1"/>
        <c:lblAlgn val="ctr"/>
        <c:lblOffset val="100"/>
        <c:noMultiLvlLbl val="0"/>
      </c:catAx>
      <c:valAx>
        <c:axId val="165424112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5018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223837</xdr:colOff>
      <xdr:row>0</xdr:row>
      <xdr:rowOff>0</xdr:rowOff>
    </xdr:from>
    <xdr:to>
      <xdr:col>9</xdr:col>
      <xdr:colOff>47625</xdr:colOff>
      <xdr:row>16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cott Powell" refreshedDate="41883.707872685183" createdVersion="5" refreshedVersion="5" minRefreshableVersion="3" recordCount="211">
  <cacheSource type="worksheet">
    <worksheetSource ref="E1:G1048576" sheet="VertFormat"/>
  </cacheSource>
  <cacheFields count="3">
    <cacheField name="Date" numFmtId="14">
      <sharedItems containsDate="1" containsBlank="1" containsMixedTypes="1" minDate="2014-08-26T00:00:00" maxDate="2014-09-02T00:00:00" count="9">
        <d v="2014-08-26T00:00:00"/>
        <d v="2014-08-27T00:00:00"/>
        <d v="2014-08-28T00:00:00"/>
        <d v="2014-08-29T00:00:00"/>
        <d v="2014-08-30T00:00:00"/>
        <d v="2014-08-31T00:00:00"/>
        <d v="2014-09-01T00:00:00"/>
        <e v="#N/A"/>
        <m/>
      </sharedItems>
    </cacheField>
    <cacheField name="Sampling Point" numFmtId="0">
      <sharedItems containsBlank="1" count="14">
        <s v="VMP-01"/>
        <s v="VMP-02"/>
        <s v="VMP-03"/>
        <s v="VMP-04"/>
        <s v="VMP-05"/>
        <s v="VMP-06"/>
        <s v="VMP-07"/>
        <s v="VMP-08"/>
        <s v="VMP-09"/>
        <s v="VMP-10"/>
        <s v="VMP-11"/>
        <s v="VMP-12"/>
        <e v="#N/A"/>
        <m/>
      </sharedItems>
    </cacheField>
    <cacheField name="Value" numFmtId="0">
      <sharedItems containsBlank="1" containsMixedTypes="1" containsNumber="1" minValue="0" maxValue="185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1">
  <r>
    <x v="0"/>
    <x v="0"/>
    <n v="1735"/>
  </r>
  <r>
    <x v="0"/>
    <x v="1"/>
    <n v="120.2"/>
  </r>
  <r>
    <x v="0"/>
    <x v="2"/>
    <n v="115.7"/>
  </r>
  <r>
    <x v="0"/>
    <x v="3"/>
    <n v="1.6"/>
  </r>
  <r>
    <x v="0"/>
    <x v="4"/>
    <n v="9.6"/>
  </r>
  <r>
    <x v="0"/>
    <x v="5"/>
    <n v="383.3"/>
  </r>
  <r>
    <x v="0"/>
    <x v="6"/>
    <n v="31.3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0"/>
  </r>
  <r>
    <x v="1"/>
    <x v="0"/>
    <n v="1843"/>
  </r>
  <r>
    <x v="1"/>
    <x v="1"/>
    <n v="87.1"/>
  </r>
  <r>
    <x v="1"/>
    <x v="2"/>
    <n v="68.400000000000006"/>
  </r>
  <r>
    <x v="1"/>
    <x v="3"/>
    <n v="1.6"/>
  </r>
  <r>
    <x v="1"/>
    <x v="4"/>
    <n v="2.9"/>
  </r>
  <r>
    <x v="1"/>
    <x v="5"/>
    <n v="603.6"/>
  </r>
  <r>
    <x v="1"/>
    <x v="6"/>
    <n v="4.5999999999999996"/>
  </r>
  <r>
    <x v="1"/>
    <x v="7"/>
    <n v="31.1"/>
  </r>
  <r>
    <x v="1"/>
    <x v="8"/>
    <n v="28.6"/>
  </r>
  <r>
    <x v="1"/>
    <x v="9"/>
    <n v="378.4"/>
  </r>
  <r>
    <x v="1"/>
    <x v="10"/>
    <n v="195.7"/>
  </r>
  <r>
    <x v="1"/>
    <x v="11"/>
    <n v="85"/>
  </r>
  <r>
    <x v="2"/>
    <x v="0"/>
    <n v="860"/>
  </r>
  <r>
    <x v="2"/>
    <x v="1"/>
    <n v="90.4"/>
  </r>
  <r>
    <x v="2"/>
    <x v="2"/>
    <n v="109.6"/>
  </r>
  <r>
    <x v="2"/>
    <x v="3"/>
    <n v="0.7"/>
  </r>
  <r>
    <x v="2"/>
    <x v="4"/>
    <n v="2.5"/>
  </r>
  <r>
    <x v="2"/>
    <x v="5"/>
    <n v="394.6"/>
  </r>
  <r>
    <x v="2"/>
    <x v="6"/>
    <n v="7.7"/>
  </r>
  <r>
    <x v="2"/>
    <x v="7"/>
    <n v="2.7"/>
  </r>
  <r>
    <x v="2"/>
    <x v="8"/>
    <n v="4.9000000000000004"/>
  </r>
  <r>
    <x v="2"/>
    <x v="9"/>
    <n v="462.5"/>
  </r>
  <r>
    <x v="2"/>
    <x v="10"/>
    <n v="583.20000000000005"/>
  </r>
  <r>
    <x v="2"/>
    <x v="11"/>
    <n v="53.6"/>
  </r>
  <r>
    <x v="3"/>
    <x v="0"/>
    <n v="1088"/>
  </r>
  <r>
    <x v="3"/>
    <x v="1"/>
    <n v="113"/>
  </r>
  <r>
    <x v="3"/>
    <x v="2"/>
    <n v="123.4"/>
  </r>
  <r>
    <x v="3"/>
    <x v="3"/>
    <n v="0"/>
  </r>
  <r>
    <x v="3"/>
    <x v="4"/>
    <n v="0"/>
  </r>
  <r>
    <x v="3"/>
    <x v="5"/>
    <n v="490"/>
  </r>
  <r>
    <x v="3"/>
    <x v="6"/>
    <n v="0"/>
  </r>
  <r>
    <x v="3"/>
    <x v="7"/>
    <n v="0"/>
  </r>
  <r>
    <x v="3"/>
    <x v="8"/>
    <n v="0"/>
  </r>
  <r>
    <x v="3"/>
    <x v="9"/>
    <n v="128"/>
  </r>
  <r>
    <x v="3"/>
    <x v="10"/>
    <n v="176.7"/>
  </r>
  <r>
    <x v="3"/>
    <x v="11"/>
    <n v="1.9"/>
  </r>
  <r>
    <x v="4"/>
    <x v="0"/>
    <n v="1001"/>
  </r>
  <r>
    <x v="4"/>
    <x v="1"/>
    <n v="92.1"/>
  </r>
  <r>
    <x v="4"/>
    <x v="2"/>
    <n v="106.5"/>
  </r>
  <r>
    <x v="4"/>
    <x v="3"/>
    <n v="5.4"/>
  </r>
  <r>
    <x v="4"/>
    <x v="4"/>
    <n v="11.2"/>
  </r>
  <r>
    <x v="4"/>
    <x v="5"/>
    <n v="530"/>
  </r>
  <r>
    <x v="4"/>
    <x v="6"/>
    <n v="23.7"/>
  </r>
  <r>
    <x v="4"/>
    <x v="7"/>
    <n v="0.6"/>
  </r>
  <r>
    <x v="4"/>
    <x v="8"/>
    <n v="1.4"/>
  </r>
  <r>
    <x v="4"/>
    <x v="9"/>
    <n v="61.2"/>
  </r>
  <r>
    <x v="4"/>
    <x v="10"/>
    <n v="51.2"/>
  </r>
  <r>
    <x v="4"/>
    <x v="11"/>
    <n v="4.4000000000000004"/>
  </r>
  <r>
    <x v="5"/>
    <x v="0"/>
    <n v="1221"/>
  </r>
  <r>
    <x v="5"/>
    <x v="1"/>
    <n v="191.3"/>
  </r>
  <r>
    <x v="5"/>
    <x v="2"/>
    <n v="117.2"/>
  </r>
  <r>
    <x v="5"/>
    <x v="3"/>
    <n v="21.9"/>
  </r>
  <r>
    <x v="5"/>
    <x v="4"/>
    <n v="93.5"/>
  </r>
  <r>
    <x v="5"/>
    <x v="5"/>
    <n v="246.4"/>
  </r>
  <r>
    <x v="5"/>
    <x v="6"/>
    <n v="58"/>
  </r>
  <r>
    <x v="5"/>
    <x v="7"/>
    <n v="13.3"/>
  </r>
  <r>
    <x v="5"/>
    <x v="8"/>
    <n v="12.6"/>
  </r>
  <r>
    <x v="5"/>
    <x v="9"/>
    <n v="63.3"/>
  </r>
  <r>
    <x v="5"/>
    <x v="10"/>
    <n v="65.7"/>
  </r>
  <r>
    <x v="5"/>
    <x v="11"/>
    <n v="27.2"/>
  </r>
  <r>
    <x v="6"/>
    <x v="0"/>
    <n v="1851"/>
  </r>
  <r>
    <x v="6"/>
    <x v="1"/>
    <n v="92.6"/>
  </r>
  <r>
    <x v="6"/>
    <x v="2"/>
    <n v="56.9"/>
  </r>
  <r>
    <x v="6"/>
    <x v="3"/>
    <n v="0"/>
  </r>
  <r>
    <x v="6"/>
    <x v="4"/>
    <n v="5.2"/>
  </r>
  <r>
    <x v="6"/>
    <x v="5"/>
    <n v="854.7"/>
  </r>
  <r>
    <x v="6"/>
    <x v="6"/>
    <n v="390.3"/>
  </r>
  <r>
    <x v="6"/>
    <x v="7"/>
    <n v="0"/>
  </r>
  <r>
    <x v="6"/>
    <x v="8"/>
    <n v="0"/>
  </r>
  <r>
    <x v="6"/>
    <x v="9"/>
    <n v="0"/>
  </r>
  <r>
    <x v="6"/>
    <x v="10"/>
    <n v="0"/>
  </r>
  <r>
    <x v="6"/>
    <x v="11"/>
    <n v="0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7"/>
    <x v="12"/>
    <e v="#N/A"/>
  </r>
  <r>
    <x v="8"/>
    <x v="13"/>
    <m/>
  </r>
  <r>
    <x v="8"/>
    <x v="13"/>
    <m/>
  </r>
  <r>
    <x v="8"/>
    <x v="13"/>
    <m/>
  </r>
  <r>
    <x v="8"/>
    <x v="13"/>
    <m/>
  </r>
  <r>
    <x v="8"/>
    <x v="1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8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">
  <location ref="A3:P14" firstHeaderRow="1" firstDataRow="2" firstDataCol="1"/>
  <pivotFields count="3">
    <pivotField axis="axisRow" showAll="0">
      <items count="10">
        <item x="7"/>
        <item x="0"/>
        <item x="1"/>
        <item x="2"/>
        <item x="3"/>
        <item x="4"/>
        <item x="5"/>
        <item x="6"/>
        <item x="8"/>
        <item t="default"/>
      </items>
    </pivotField>
    <pivotField axis="axisCol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colItems>
  <dataFields count="1">
    <dataField name="Average of Value" fld="2" subtotal="average" baseField="0" baseItem="0"/>
  </dataField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3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9" sqref="B9"/>
    </sheetView>
  </sheetViews>
  <sheetFormatPr defaultRowHeight="15" x14ac:dyDescent="0.25"/>
  <cols>
    <col min="1" max="1" width="17.5703125" style="1" bestFit="1" customWidth="1"/>
    <col min="2" max="7" width="9.140625" style="2"/>
    <col min="8" max="8" width="10.28515625" style="2" bestFit="1" customWidth="1"/>
    <col min="9" max="13" width="9.140625" style="2"/>
    <col min="14" max="14" width="39.5703125" customWidth="1"/>
  </cols>
  <sheetData>
    <row r="1" spans="1:14" ht="15.75" customHeight="1" x14ac:dyDescent="0.25">
      <c r="A1" s="1" t="s">
        <v>15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t="s">
        <v>12</v>
      </c>
    </row>
    <row r="2" spans="1:14" x14ac:dyDescent="0.25">
      <c r="A2" s="1">
        <v>41877</v>
      </c>
      <c r="B2" s="2">
        <v>1735</v>
      </c>
      <c r="C2" s="2">
        <v>120.2</v>
      </c>
      <c r="D2" s="2">
        <v>115.7</v>
      </c>
      <c r="E2" s="2">
        <v>1.6</v>
      </c>
      <c r="F2" s="2">
        <v>9.6</v>
      </c>
      <c r="G2" s="2">
        <v>383.3</v>
      </c>
      <c r="H2" s="2">
        <v>31.3</v>
      </c>
    </row>
    <row r="3" spans="1:14" x14ac:dyDescent="0.25">
      <c r="A3" s="1">
        <v>41878</v>
      </c>
      <c r="B3" s="2">
        <v>1843</v>
      </c>
      <c r="C3" s="2">
        <v>87.1</v>
      </c>
      <c r="D3" s="2">
        <v>68.400000000000006</v>
      </c>
      <c r="E3" s="2">
        <v>1.6</v>
      </c>
      <c r="F3" s="2">
        <v>2.9</v>
      </c>
      <c r="G3" s="2">
        <v>603.6</v>
      </c>
      <c r="H3" s="2">
        <v>4.5999999999999996</v>
      </c>
      <c r="I3" s="2">
        <v>31.1</v>
      </c>
      <c r="J3" s="2">
        <v>28.6</v>
      </c>
      <c r="K3" s="2">
        <v>378.4</v>
      </c>
      <c r="L3" s="2">
        <v>195.7</v>
      </c>
      <c r="M3" s="2">
        <v>85</v>
      </c>
    </row>
    <row r="4" spans="1:14" x14ac:dyDescent="0.25">
      <c r="A4" s="1">
        <v>41879</v>
      </c>
      <c r="B4" s="2">
        <v>860</v>
      </c>
      <c r="C4" s="2">
        <v>90.4</v>
      </c>
      <c r="D4" s="2">
        <v>109.6</v>
      </c>
      <c r="E4" s="2">
        <v>0.7</v>
      </c>
      <c r="F4" s="2">
        <v>2.5</v>
      </c>
      <c r="G4" s="2">
        <v>394.6</v>
      </c>
      <c r="H4" s="2">
        <v>7.7</v>
      </c>
      <c r="I4" s="2">
        <v>2.7</v>
      </c>
      <c r="J4" s="2">
        <v>4.9000000000000004</v>
      </c>
      <c r="K4" s="2">
        <v>462.5</v>
      </c>
      <c r="L4" s="2">
        <v>583.20000000000005</v>
      </c>
      <c r="M4" s="2">
        <v>53.6</v>
      </c>
    </row>
    <row r="5" spans="1:14" x14ac:dyDescent="0.25">
      <c r="A5" s="1">
        <v>41880</v>
      </c>
      <c r="B5" s="2">
        <v>1088</v>
      </c>
      <c r="C5" s="2">
        <v>113</v>
      </c>
      <c r="D5" s="2">
        <v>123.4</v>
      </c>
      <c r="E5" s="2">
        <v>0</v>
      </c>
      <c r="F5" s="2">
        <v>0</v>
      </c>
      <c r="G5" s="2">
        <v>490</v>
      </c>
      <c r="I5" s="2">
        <v>0</v>
      </c>
      <c r="J5" s="2">
        <v>0</v>
      </c>
      <c r="K5" s="2">
        <v>128</v>
      </c>
      <c r="L5" s="2">
        <v>176.7</v>
      </c>
      <c r="M5" s="2">
        <v>1.9</v>
      </c>
      <c r="N5" t="s">
        <v>14</v>
      </c>
    </row>
    <row r="6" spans="1:14" x14ac:dyDescent="0.25">
      <c r="A6" s="1">
        <v>41881</v>
      </c>
      <c r="B6" s="2">
        <v>1001</v>
      </c>
      <c r="C6" s="2">
        <v>92.1</v>
      </c>
      <c r="D6" s="2">
        <v>106.5</v>
      </c>
      <c r="E6" s="2">
        <v>5.4</v>
      </c>
      <c r="F6" s="2">
        <v>11.2</v>
      </c>
      <c r="G6" s="2">
        <v>530</v>
      </c>
      <c r="H6" s="2">
        <v>23.7</v>
      </c>
      <c r="I6" s="2">
        <v>0.6</v>
      </c>
      <c r="J6" s="2">
        <v>1.4</v>
      </c>
      <c r="K6" s="2">
        <v>61.2</v>
      </c>
      <c r="L6" s="2">
        <v>51.2</v>
      </c>
      <c r="M6" s="2">
        <v>4.4000000000000004</v>
      </c>
    </row>
    <row r="7" spans="1:14" x14ac:dyDescent="0.25">
      <c r="A7" s="1">
        <v>41882</v>
      </c>
      <c r="B7" s="2">
        <v>1221</v>
      </c>
      <c r="C7" s="2">
        <v>191.3</v>
      </c>
      <c r="D7" s="2">
        <v>117.2</v>
      </c>
      <c r="E7" s="2">
        <v>21.9</v>
      </c>
      <c r="F7" s="2">
        <v>93.5</v>
      </c>
      <c r="G7" s="2">
        <v>246.4</v>
      </c>
      <c r="H7" s="2">
        <v>58</v>
      </c>
      <c r="I7" s="2">
        <v>13.3</v>
      </c>
      <c r="J7" s="2">
        <v>12.6</v>
      </c>
      <c r="K7" s="2">
        <v>63.3</v>
      </c>
      <c r="L7" s="2">
        <v>65.7</v>
      </c>
      <c r="M7" s="2">
        <v>27.2</v>
      </c>
      <c r="N7" t="s">
        <v>13</v>
      </c>
    </row>
    <row r="8" spans="1:14" x14ac:dyDescent="0.25">
      <c r="A8" s="1">
        <v>41883</v>
      </c>
      <c r="B8" s="2">
        <v>1851</v>
      </c>
      <c r="C8" s="2">
        <v>92.6</v>
      </c>
      <c r="D8" s="2">
        <v>56.9</v>
      </c>
      <c r="E8" s="2">
        <v>0</v>
      </c>
      <c r="F8" s="2">
        <v>5.2</v>
      </c>
      <c r="G8" s="2">
        <v>854.7</v>
      </c>
      <c r="H8" s="2">
        <v>390.3</v>
      </c>
      <c r="I8" s="2">
        <v>0</v>
      </c>
      <c r="J8" s="2">
        <v>0</v>
      </c>
      <c r="K8" s="2">
        <v>0</v>
      </c>
      <c r="L8" s="2">
        <v>0</v>
      </c>
      <c r="M8" s="2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7"/>
  <sheetViews>
    <sheetView workbookViewId="0">
      <selection activeCell="D17" sqref="D17"/>
    </sheetView>
  </sheetViews>
  <sheetFormatPr defaultRowHeight="15" x14ac:dyDescent="0.25"/>
  <cols>
    <col min="1" max="1" width="15.7109375" bestFit="1" customWidth="1"/>
    <col min="2" max="2" width="15.7109375" customWidth="1"/>
    <col min="3" max="3" width="9.7109375" bestFit="1" customWidth="1"/>
    <col min="5" max="5" width="9.7109375" style="1" bestFit="1" customWidth="1"/>
  </cols>
  <sheetData>
    <row r="1" spans="1:10" x14ac:dyDescent="0.25">
      <c r="A1" t="s">
        <v>20</v>
      </c>
      <c r="B1" t="s">
        <v>29</v>
      </c>
      <c r="C1" t="s">
        <v>21</v>
      </c>
      <c r="D1" t="s">
        <v>22</v>
      </c>
      <c r="E1" s="1" t="s">
        <v>15</v>
      </c>
      <c r="F1" t="s">
        <v>23</v>
      </c>
      <c r="G1" t="s">
        <v>24</v>
      </c>
      <c r="H1" t="s">
        <v>25</v>
      </c>
      <c r="I1" s="8" t="s">
        <v>27</v>
      </c>
      <c r="J1" s="7">
        <f>COUNTA('Vapor Data'!A:A)-1</f>
        <v>7</v>
      </c>
    </row>
    <row r="2" spans="1:10" x14ac:dyDescent="0.25">
      <c r="A2">
        <v>1</v>
      </c>
      <c r="B2">
        <f>IF(A2&lt;=$J$3,1,0)</f>
        <v>1</v>
      </c>
      <c r="C2" s="7">
        <f>TRUNC((A2-1)/J$2)+1</f>
        <v>1</v>
      </c>
      <c r="D2" s="7">
        <f>MOD((A2-1),J$2)+1</f>
        <v>1</v>
      </c>
      <c r="E2" s="1">
        <f ca="1">IF($B2,OFFSET('Vapor Data'!$A$1,$C2,0),NA())</f>
        <v>41877</v>
      </c>
      <c r="F2" t="str">
        <f ca="1">IF($B2,OFFSET('Vapor Data'!$A$1,0,$D2),NA())</f>
        <v>VMP-01</v>
      </c>
      <c r="G2">
        <f ca="1">IF($B2,OFFSET('Vapor Data'!$A$1,$C2,$D2),NA())</f>
        <v>1735</v>
      </c>
      <c r="H2" t="s">
        <v>28</v>
      </c>
      <c r="I2" s="9" t="s">
        <v>19</v>
      </c>
      <c r="J2" s="7">
        <f>COUNTA('Vapor Data'!1:1)-2</f>
        <v>12</v>
      </c>
    </row>
    <row r="3" spans="1:10" x14ac:dyDescent="0.25">
      <c r="A3">
        <f>A2+1</f>
        <v>2</v>
      </c>
      <c r="B3">
        <f>IF(A3&lt;=$J$3,1,0)</f>
        <v>1</v>
      </c>
      <c r="C3" s="7">
        <f>TRUNC((A3-1)/J$2)+1</f>
        <v>1</v>
      </c>
      <c r="D3" s="7">
        <f>MOD((A3-1),J$2)+1</f>
        <v>2</v>
      </c>
      <c r="E3" s="1">
        <f ca="1">IF($B3,OFFSET('Vapor Data'!$A$1,$C3,0),NA())</f>
        <v>41877</v>
      </c>
      <c r="F3" t="str">
        <f ca="1">IF($B3,OFFSET('Vapor Data'!$A$1,0,$D3),NA())</f>
        <v>VMP-02</v>
      </c>
      <c r="G3">
        <f ca="1">IF($B3,OFFSET('Vapor Data'!$A$1,$C3,$D3),NA())</f>
        <v>120.2</v>
      </c>
      <c r="H3" t="s">
        <v>28</v>
      </c>
      <c r="I3" s="9" t="s">
        <v>26</v>
      </c>
      <c r="J3" s="7">
        <f>J1*J2</f>
        <v>84</v>
      </c>
    </row>
    <row r="4" spans="1:10" x14ac:dyDescent="0.25">
      <c r="A4">
        <f t="shared" ref="A4:A67" si="0">A3+1</f>
        <v>3</v>
      </c>
      <c r="B4">
        <f>IF(A4&lt;=$J$3,1,0)</f>
        <v>1</v>
      </c>
      <c r="C4" s="7">
        <f>TRUNC((A4-1)/J$2)+1</f>
        <v>1</v>
      </c>
      <c r="D4" s="7">
        <f>MOD((A4-1),J$2)+1</f>
        <v>3</v>
      </c>
      <c r="E4" s="1">
        <f ca="1">IF($B4,OFFSET('Vapor Data'!$A$1,$C4,0),NA())</f>
        <v>41877</v>
      </c>
      <c r="F4" t="str">
        <f ca="1">IF($B4,OFFSET('Vapor Data'!$A$1,0,$D4),NA())</f>
        <v>VMP-03</v>
      </c>
      <c r="G4">
        <f ca="1">IF($B4,OFFSET('Vapor Data'!$A$1,$C4,$D4),NA())</f>
        <v>115.7</v>
      </c>
      <c r="H4" t="s">
        <v>28</v>
      </c>
    </row>
    <row r="5" spans="1:10" x14ac:dyDescent="0.25">
      <c r="A5">
        <f t="shared" si="0"/>
        <v>4</v>
      </c>
      <c r="B5">
        <f>IF(A5&lt;=$J$3,1,0)</f>
        <v>1</v>
      </c>
      <c r="C5" s="7">
        <f>TRUNC((A5-1)/J$2)+1</f>
        <v>1</v>
      </c>
      <c r="D5" s="7">
        <f>MOD((A5-1),J$2)+1</f>
        <v>4</v>
      </c>
      <c r="E5" s="1">
        <f ca="1">IF($B5,OFFSET('Vapor Data'!$A$1,$C5,0),NA())</f>
        <v>41877</v>
      </c>
      <c r="F5" t="str">
        <f ca="1">IF($B5,OFFSET('Vapor Data'!$A$1,0,$D5),NA())</f>
        <v>VMP-04</v>
      </c>
      <c r="G5">
        <f ca="1">IF($B5,OFFSET('Vapor Data'!$A$1,$C5,$D5),NA())</f>
        <v>1.6</v>
      </c>
      <c r="H5" t="s">
        <v>28</v>
      </c>
    </row>
    <row r="6" spans="1:10" x14ac:dyDescent="0.25">
      <c r="A6">
        <f t="shared" si="0"/>
        <v>5</v>
      </c>
      <c r="B6">
        <f>IF(A6&lt;=$J$3,1,0)</f>
        <v>1</v>
      </c>
      <c r="C6" s="7">
        <f>TRUNC((A6-1)/J$2)+1</f>
        <v>1</v>
      </c>
      <c r="D6" s="7">
        <f>MOD((A6-1),J$2)+1</f>
        <v>5</v>
      </c>
      <c r="E6" s="1">
        <f ca="1">IF($B6,OFFSET('Vapor Data'!$A$1,$C6,0),NA())</f>
        <v>41877</v>
      </c>
      <c r="F6" t="str">
        <f ca="1">IF($B6,OFFSET('Vapor Data'!$A$1,0,$D6),NA())</f>
        <v>VMP-05</v>
      </c>
      <c r="G6">
        <f ca="1">IF($B6,OFFSET('Vapor Data'!$A$1,$C6,$D6),NA())</f>
        <v>9.6</v>
      </c>
      <c r="H6" t="s">
        <v>28</v>
      </c>
    </row>
    <row r="7" spans="1:10" x14ac:dyDescent="0.25">
      <c r="A7">
        <f t="shared" si="0"/>
        <v>6</v>
      </c>
      <c r="B7">
        <f>IF(A7&lt;=$J$3,1,0)</f>
        <v>1</v>
      </c>
      <c r="C7" s="7">
        <f>TRUNC((A7-1)/J$2)+1</f>
        <v>1</v>
      </c>
      <c r="D7" s="7">
        <f>MOD((A7-1),J$2)+1</f>
        <v>6</v>
      </c>
      <c r="E7" s="1">
        <f ca="1">IF($B7,OFFSET('Vapor Data'!$A$1,$C7,0),NA())</f>
        <v>41877</v>
      </c>
      <c r="F7" t="str">
        <f ca="1">IF($B7,OFFSET('Vapor Data'!$A$1,0,$D7),NA())</f>
        <v>VMP-06</v>
      </c>
      <c r="G7">
        <f ca="1">IF($B7,OFFSET('Vapor Data'!$A$1,$C7,$D7),NA())</f>
        <v>383.3</v>
      </c>
      <c r="H7" t="s">
        <v>28</v>
      </c>
    </row>
    <row r="8" spans="1:10" x14ac:dyDescent="0.25">
      <c r="A8">
        <f t="shared" si="0"/>
        <v>7</v>
      </c>
      <c r="B8">
        <f>IF(A8&lt;=$J$3,1,0)</f>
        <v>1</v>
      </c>
      <c r="C8" s="7">
        <f>TRUNC((A8-1)/J$2)+1</f>
        <v>1</v>
      </c>
      <c r="D8" s="7">
        <f>MOD((A8-1),J$2)+1</f>
        <v>7</v>
      </c>
      <c r="E8" s="1">
        <f ca="1">IF($B8,OFFSET('Vapor Data'!$A$1,$C8,0),NA())</f>
        <v>41877</v>
      </c>
      <c r="F8" t="str">
        <f ca="1">IF($B8,OFFSET('Vapor Data'!$A$1,0,$D8),NA())</f>
        <v>VMP-07</v>
      </c>
      <c r="G8">
        <f ca="1">IF($B8,OFFSET('Vapor Data'!$A$1,$C8,$D8),NA())</f>
        <v>31.3</v>
      </c>
      <c r="H8" t="s">
        <v>28</v>
      </c>
    </row>
    <row r="9" spans="1:10" x14ac:dyDescent="0.25">
      <c r="A9">
        <f t="shared" si="0"/>
        <v>8</v>
      </c>
      <c r="B9">
        <f>IF(A9&lt;=$J$3,1,0)</f>
        <v>1</v>
      </c>
      <c r="C9" s="7">
        <f>TRUNC((A9-1)/J$2)+1</f>
        <v>1</v>
      </c>
      <c r="D9" s="7">
        <f>MOD((A9-1),J$2)+1</f>
        <v>8</v>
      </c>
      <c r="E9" s="1">
        <f ca="1">IF($B9,OFFSET('Vapor Data'!$A$1,$C9,0),NA())</f>
        <v>41877</v>
      </c>
      <c r="F9" t="str">
        <f ca="1">IF($B9,OFFSET('Vapor Data'!$A$1,0,$D9),NA())</f>
        <v>VMP-08</v>
      </c>
      <c r="G9">
        <f ca="1">IF($B9,OFFSET('Vapor Data'!$A$1,$C9,$D9),NA())</f>
        <v>0</v>
      </c>
      <c r="H9" t="s">
        <v>28</v>
      </c>
    </row>
    <row r="10" spans="1:10" x14ac:dyDescent="0.25">
      <c r="A10">
        <f t="shared" si="0"/>
        <v>9</v>
      </c>
      <c r="B10">
        <f>IF(A10&lt;=$J$3,1,0)</f>
        <v>1</v>
      </c>
      <c r="C10" s="7">
        <f>TRUNC((A10-1)/J$2)+1</f>
        <v>1</v>
      </c>
      <c r="D10" s="7">
        <f>MOD((A10-1),J$2)+1</f>
        <v>9</v>
      </c>
      <c r="E10" s="1">
        <f ca="1">IF($B10,OFFSET('Vapor Data'!$A$1,$C10,0),NA())</f>
        <v>41877</v>
      </c>
      <c r="F10" t="str">
        <f ca="1">IF($B10,OFFSET('Vapor Data'!$A$1,0,$D10),NA())</f>
        <v>VMP-09</v>
      </c>
      <c r="G10">
        <f ca="1">IF($B10,OFFSET('Vapor Data'!$A$1,$C10,$D10),NA())</f>
        <v>0</v>
      </c>
      <c r="H10" t="s">
        <v>28</v>
      </c>
    </row>
    <row r="11" spans="1:10" x14ac:dyDescent="0.25">
      <c r="A11">
        <f t="shared" si="0"/>
        <v>10</v>
      </c>
      <c r="B11">
        <f>IF(A11&lt;=$J$3,1,0)</f>
        <v>1</v>
      </c>
      <c r="C11" s="7">
        <f>TRUNC((A11-1)/J$2)+1</f>
        <v>1</v>
      </c>
      <c r="D11" s="7">
        <f>MOD((A11-1),J$2)+1</f>
        <v>10</v>
      </c>
      <c r="E11" s="1">
        <f ca="1">IF($B11,OFFSET('Vapor Data'!$A$1,$C11,0),NA())</f>
        <v>41877</v>
      </c>
      <c r="F11" t="str">
        <f ca="1">IF($B11,OFFSET('Vapor Data'!$A$1,0,$D11),NA())</f>
        <v>VMP-10</v>
      </c>
      <c r="G11">
        <f ca="1">IF($B11,OFFSET('Vapor Data'!$A$1,$C11,$D11),NA())</f>
        <v>0</v>
      </c>
      <c r="H11" t="s">
        <v>28</v>
      </c>
    </row>
    <row r="12" spans="1:10" x14ac:dyDescent="0.25">
      <c r="A12">
        <f t="shared" si="0"/>
        <v>11</v>
      </c>
      <c r="B12">
        <f>IF(A12&lt;=$J$3,1,0)</f>
        <v>1</v>
      </c>
      <c r="C12" s="7">
        <f>TRUNC((A12-1)/J$2)+1</f>
        <v>1</v>
      </c>
      <c r="D12" s="7">
        <f>MOD((A12-1),J$2)+1</f>
        <v>11</v>
      </c>
      <c r="E12" s="1">
        <f ca="1">IF($B12,OFFSET('Vapor Data'!$A$1,$C12,0),NA())</f>
        <v>41877</v>
      </c>
      <c r="F12" t="str">
        <f ca="1">IF($B12,OFFSET('Vapor Data'!$A$1,0,$D12),NA())</f>
        <v>VMP-11</v>
      </c>
      <c r="G12">
        <f ca="1">IF($B12,OFFSET('Vapor Data'!$A$1,$C12,$D12),NA())</f>
        <v>0</v>
      </c>
      <c r="H12" t="s">
        <v>28</v>
      </c>
    </row>
    <row r="13" spans="1:10" x14ac:dyDescent="0.25">
      <c r="A13">
        <f t="shared" si="0"/>
        <v>12</v>
      </c>
      <c r="B13">
        <f>IF(A13&lt;=$J$3,1,0)</f>
        <v>1</v>
      </c>
      <c r="C13" s="7">
        <f>TRUNC((A13-1)/J$2)+1</f>
        <v>1</v>
      </c>
      <c r="D13" s="7">
        <f>MOD((A13-1),J$2)+1</f>
        <v>12</v>
      </c>
      <c r="E13" s="1">
        <f ca="1">IF($B13,OFFSET('Vapor Data'!$A$1,$C13,0),NA())</f>
        <v>41877</v>
      </c>
      <c r="F13" t="str">
        <f ca="1">IF($B13,OFFSET('Vapor Data'!$A$1,0,$D13),NA())</f>
        <v>VMP-12</v>
      </c>
      <c r="G13">
        <f ca="1">IF($B13,OFFSET('Vapor Data'!$A$1,$C13,$D13),NA())</f>
        <v>0</v>
      </c>
      <c r="H13" t="s">
        <v>28</v>
      </c>
    </row>
    <row r="14" spans="1:10" x14ac:dyDescent="0.25">
      <c r="A14">
        <f t="shared" si="0"/>
        <v>13</v>
      </c>
      <c r="B14">
        <f>IF(A14&lt;=$J$3,1,0)</f>
        <v>1</v>
      </c>
      <c r="C14" s="7">
        <f>TRUNC((A14-1)/J$2)+1</f>
        <v>2</v>
      </c>
      <c r="D14" s="7">
        <f>MOD((A14-1),J$2)+1</f>
        <v>1</v>
      </c>
      <c r="E14" s="1">
        <f ca="1">IF($B14,OFFSET('Vapor Data'!$A$1,$C14,0),NA())</f>
        <v>41878</v>
      </c>
      <c r="F14" t="str">
        <f ca="1">IF($B14,OFFSET('Vapor Data'!$A$1,0,$D14),NA())</f>
        <v>VMP-01</v>
      </c>
      <c r="G14">
        <f ca="1">IF($B14,OFFSET('Vapor Data'!$A$1,$C14,$D14),NA())</f>
        <v>1843</v>
      </c>
      <c r="H14" t="s">
        <v>28</v>
      </c>
    </row>
    <row r="15" spans="1:10" x14ac:dyDescent="0.25">
      <c r="A15">
        <f t="shared" si="0"/>
        <v>14</v>
      </c>
      <c r="B15">
        <f>IF(A15&lt;=$J$3,1,0)</f>
        <v>1</v>
      </c>
      <c r="C15" s="7">
        <f>TRUNC((A15-1)/J$2)+1</f>
        <v>2</v>
      </c>
      <c r="D15" s="7">
        <f>MOD((A15-1),J$2)+1</f>
        <v>2</v>
      </c>
      <c r="E15" s="1">
        <f ca="1">IF($B15,OFFSET('Vapor Data'!$A$1,$C15,0),NA())</f>
        <v>41878</v>
      </c>
      <c r="F15" t="str">
        <f ca="1">IF($B15,OFFSET('Vapor Data'!$A$1,0,$D15),NA())</f>
        <v>VMP-02</v>
      </c>
      <c r="G15">
        <f ca="1">IF($B15,OFFSET('Vapor Data'!$A$1,$C15,$D15),NA())</f>
        <v>87.1</v>
      </c>
      <c r="H15" t="s">
        <v>28</v>
      </c>
    </row>
    <row r="16" spans="1:10" x14ac:dyDescent="0.25">
      <c r="A16">
        <f t="shared" si="0"/>
        <v>15</v>
      </c>
      <c r="B16">
        <f>IF(A16&lt;=$J$3,1,0)</f>
        <v>1</v>
      </c>
      <c r="C16" s="7">
        <f>TRUNC((A16-1)/J$2)+1</f>
        <v>2</v>
      </c>
      <c r="D16" s="7">
        <f>MOD((A16-1),J$2)+1</f>
        <v>3</v>
      </c>
      <c r="E16" s="1">
        <f ca="1">IF($B16,OFFSET('Vapor Data'!$A$1,$C16,0),NA())</f>
        <v>41878</v>
      </c>
      <c r="F16" t="str">
        <f ca="1">IF($B16,OFFSET('Vapor Data'!$A$1,0,$D16),NA())</f>
        <v>VMP-03</v>
      </c>
      <c r="G16">
        <f ca="1">IF($B16,OFFSET('Vapor Data'!$A$1,$C16,$D16),NA())</f>
        <v>68.400000000000006</v>
      </c>
      <c r="H16" t="s">
        <v>28</v>
      </c>
    </row>
    <row r="17" spans="1:8" x14ac:dyDescent="0.25">
      <c r="A17">
        <f t="shared" si="0"/>
        <v>16</v>
      </c>
      <c r="B17">
        <f>IF(A17&lt;=$J$3,1,0)</f>
        <v>1</v>
      </c>
      <c r="C17" s="7">
        <f>TRUNC((A17-1)/J$2)+1</f>
        <v>2</v>
      </c>
      <c r="D17" s="7">
        <f>MOD((A17-1),J$2)+1</f>
        <v>4</v>
      </c>
      <c r="E17" s="1">
        <f ca="1">IF($B17,OFFSET('Vapor Data'!$A$1,$C17,0),NA())</f>
        <v>41878</v>
      </c>
      <c r="F17" t="str">
        <f ca="1">IF($B17,OFFSET('Vapor Data'!$A$1,0,$D17),NA())</f>
        <v>VMP-04</v>
      </c>
      <c r="G17">
        <f ca="1">IF($B17,OFFSET('Vapor Data'!$A$1,$C17,$D17),NA())</f>
        <v>1.6</v>
      </c>
      <c r="H17" t="s">
        <v>28</v>
      </c>
    </row>
    <row r="18" spans="1:8" x14ac:dyDescent="0.25">
      <c r="A18">
        <f t="shared" si="0"/>
        <v>17</v>
      </c>
      <c r="B18">
        <f>IF(A18&lt;=$J$3,1,0)</f>
        <v>1</v>
      </c>
      <c r="C18" s="7">
        <f>TRUNC((A18-1)/J$2)+1</f>
        <v>2</v>
      </c>
      <c r="D18" s="7">
        <f>MOD((A18-1),J$2)+1</f>
        <v>5</v>
      </c>
      <c r="E18" s="1">
        <f ca="1">IF($B18,OFFSET('Vapor Data'!$A$1,$C18,0),NA())</f>
        <v>41878</v>
      </c>
      <c r="F18" t="str">
        <f ca="1">IF($B18,OFFSET('Vapor Data'!$A$1,0,$D18),NA())</f>
        <v>VMP-05</v>
      </c>
      <c r="G18">
        <f ca="1">IF($B18,OFFSET('Vapor Data'!$A$1,$C18,$D18),NA())</f>
        <v>2.9</v>
      </c>
      <c r="H18" t="s">
        <v>28</v>
      </c>
    </row>
    <row r="19" spans="1:8" x14ac:dyDescent="0.25">
      <c r="A19">
        <f t="shared" si="0"/>
        <v>18</v>
      </c>
      <c r="B19">
        <f>IF(A19&lt;=$J$3,1,0)</f>
        <v>1</v>
      </c>
      <c r="C19" s="7">
        <f>TRUNC((A19-1)/J$2)+1</f>
        <v>2</v>
      </c>
      <c r="D19" s="7">
        <f>MOD((A19-1),J$2)+1</f>
        <v>6</v>
      </c>
      <c r="E19" s="1">
        <f ca="1">IF($B19,OFFSET('Vapor Data'!$A$1,$C19,0),NA())</f>
        <v>41878</v>
      </c>
      <c r="F19" t="str">
        <f ca="1">IF($B19,OFFSET('Vapor Data'!$A$1,0,$D19),NA())</f>
        <v>VMP-06</v>
      </c>
      <c r="G19">
        <f ca="1">IF($B19,OFFSET('Vapor Data'!$A$1,$C19,$D19),NA())</f>
        <v>603.6</v>
      </c>
      <c r="H19" t="s">
        <v>28</v>
      </c>
    </row>
    <row r="20" spans="1:8" x14ac:dyDescent="0.25">
      <c r="A20">
        <f t="shared" si="0"/>
        <v>19</v>
      </c>
      <c r="B20">
        <f>IF(A20&lt;=$J$3,1,0)</f>
        <v>1</v>
      </c>
      <c r="C20" s="7">
        <f>TRUNC((A20-1)/J$2)+1</f>
        <v>2</v>
      </c>
      <c r="D20" s="7">
        <f>MOD((A20-1),J$2)+1</f>
        <v>7</v>
      </c>
      <c r="E20" s="1">
        <f ca="1">IF($B20,OFFSET('Vapor Data'!$A$1,$C20,0),NA())</f>
        <v>41878</v>
      </c>
      <c r="F20" t="str">
        <f ca="1">IF($B20,OFFSET('Vapor Data'!$A$1,0,$D20),NA())</f>
        <v>VMP-07</v>
      </c>
      <c r="G20">
        <f ca="1">IF($B20,OFFSET('Vapor Data'!$A$1,$C20,$D20),NA())</f>
        <v>4.5999999999999996</v>
      </c>
      <c r="H20" t="s">
        <v>28</v>
      </c>
    </row>
    <row r="21" spans="1:8" x14ac:dyDescent="0.25">
      <c r="A21">
        <f t="shared" si="0"/>
        <v>20</v>
      </c>
      <c r="B21">
        <f>IF(A21&lt;=$J$3,1,0)</f>
        <v>1</v>
      </c>
      <c r="C21" s="7">
        <f>TRUNC((A21-1)/J$2)+1</f>
        <v>2</v>
      </c>
      <c r="D21" s="7">
        <f>MOD((A21-1),J$2)+1</f>
        <v>8</v>
      </c>
      <c r="E21" s="1">
        <f ca="1">IF($B21,OFFSET('Vapor Data'!$A$1,$C21,0),NA())</f>
        <v>41878</v>
      </c>
      <c r="F21" t="str">
        <f ca="1">IF($B21,OFFSET('Vapor Data'!$A$1,0,$D21),NA())</f>
        <v>VMP-08</v>
      </c>
      <c r="G21">
        <f ca="1">IF($B21,OFFSET('Vapor Data'!$A$1,$C21,$D21),NA())</f>
        <v>31.1</v>
      </c>
      <c r="H21" t="s">
        <v>28</v>
      </c>
    </row>
    <row r="22" spans="1:8" x14ac:dyDescent="0.25">
      <c r="A22">
        <f t="shared" si="0"/>
        <v>21</v>
      </c>
      <c r="B22">
        <f>IF(A22&lt;=$J$3,1,0)</f>
        <v>1</v>
      </c>
      <c r="C22" s="7">
        <f>TRUNC((A22-1)/J$2)+1</f>
        <v>2</v>
      </c>
      <c r="D22" s="7">
        <f>MOD((A22-1),J$2)+1</f>
        <v>9</v>
      </c>
      <c r="E22" s="1">
        <f ca="1">IF($B22,OFFSET('Vapor Data'!$A$1,$C22,0),NA())</f>
        <v>41878</v>
      </c>
      <c r="F22" t="str">
        <f ca="1">IF($B22,OFFSET('Vapor Data'!$A$1,0,$D22),NA())</f>
        <v>VMP-09</v>
      </c>
      <c r="G22">
        <f ca="1">IF($B22,OFFSET('Vapor Data'!$A$1,$C22,$D22),NA())</f>
        <v>28.6</v>
      </c>
      <c r="H22" t="s">
        <v>28</v>
      </c>
    </row>
    <row r="23" spans="1:8" x14ac:dyDescent="0.25">
      <c r="A23">
        <f t="shared" si="0"/>
        <v>22</v>
      </c>
      <c r="B23">
        <f>IF(A23&lt;=$J$3,1,0)</f>
        <v>1</v>
      </c>
      <c r="C23" s="7">
        <f>TRUNC((A23-1)/J$2)+1</f>
        <v>2</v>
      </c>
      <c r="D23" s="7">
        <f>MOD((A23-1),J$2)+1</f>
        <v>10</v>
      </c>
      <c r="E23" s="1">
        <f ca="1">IF($B23,OFFSET('Vapor Data'!$A$1,$C23,0),NA())</f>
        <v>41878</v>
      </c>
      <c r="F23" t="str">
        <f ca="1">IF($B23,OFFSET('Vapor Data'!$A$1,0,$D23),NA())</f>
        <v>VMP-10</v>
      </c>
      <c r="G23">
        <f ca="1">IF($B23,OFFSET('Vapor Data'!$A$1,$C23,$D23),NA())</f>
        <v>378.4</v>
      </c>
      <c r="H23" t="s">
        <v>28</v>
      </c>
    </row>
    <row r="24" spans="1:8" x14ac:dyDescent="0.25">
      <c r="A24">
        <f t="shared" si="0"/>
        <v>23</v>
      </c>
      <c r="B24">
        <f>IF(A24&lt;=$J$3,1,0)</f>
        <v>1</v>
      </c>
      <c r="C24" s="7">
        <f>TRUNC((A24-1)/J$2)+1</f>
        <v>2</v>
      </c>
      <c r="D24" s="7">
        <f>MOD((A24-1),J$2)+1</f>
        <v>11</v>
      </c>
      <c r="E24" s="1">
        <f ca="1">IF($B24,OFFSET('Vapor Data'!$A$1,$C24,0),NA())</f>
        <v>41878</v>
      </c>
      <c r="F24" t="str">
        <f ca="1">IF($B24,OFFSET('Vapor Data'!$A$1,0,$D24),NA())</f>
        <v>VMP-11</v>
      </c>
      <c r="G24">
        <f ca="1">IF($B24,OFFSET('Vapor Data'!$A$1,$C24,$D24),NA())</f>
        <v>195.7</v>
      </c>
      <c r="H24" t="s">
        <v>28</v>
      </c>
    </row>
    <row r="25" spans="1:8" x14ac:dyDescent="0.25">
      <c r="A25">
        <f t="shared" si="0"/>
        <v>24</v>
      </c>
      <c r="B25">
        <f>IF(A25&lt;=$J$3,1,0)</f>
        <v>1</v>
      </c>
      <c r="C25" s="7">
        <f>TRUNC((A25-1)/J$2)+1</f>
        <v>2</v>
      </c>
      <c r="D25" s="7">
        <f>MOD((A25-1),J$2)+1</f>
        <v>12</v>
      </c>
      <c r="E25" s="1">
        <f ca="1">IF($B25,OFFSET('Vapor Data'!$A$1,$C25,0),NA())</f>
        <v>41878</v>
      </c>
      <c r="F25" t="str">
        <f ca="1">IF($B25,OFFSET('Vapor Data'!$A$1,0,$D25),NA())</f>
        <v>VMP-12</v>
      </c>
      <c r="G25">
        <f ca="1">IF($B25,OFFSET('Vapor Data'!$A$1,$C25,$D25),NA())</f>
        <v>85</v>
      </c>
      <c r="H25" t="s">
        <v>28</v>
      </c>
    </row>
    <row r="26" spans="1:8" x14ac:dyDescent="0.25">
      <c r="A26">
        <f t="shared" si="0"/>
        <v>25</v>
      </c>
      <c r="B26">
        <f>IF(A26&lt;=$J$3,1,0)</f>
        <v>1</v>
      </c>
      <c r="C26" s="7">
        <f>TRUNC((A26-1)/J$2)+1</f>
        <v>3</v>
      </c>
      <c r="D26" s="7">
        <f>MOD((A26-1),J$2)+1</f>
        <v>1</v>
      </c>
      <c r="E26" s="1">
        <f ca="1">IF($B26,OFFSET('Vapor Data'!$A$1,$C26,0),NA())</f>
        <v>41879</v>
      </c>
      <c r="F26" t="str">
        <f ca="1">IF($B26,OFFSET('Vapor Data'!$A$1,0,$D26),NA())</f>
        <v>VMP-01</v>
      </c>
      <c r="G26">
        <f ca="1">IF($B26,OFFSET('Vapor Data'!$A$1,$C26,$D26),NA())</f>
        <v>860</v>
      </c>
      <c r="H26" t="s">
        <v>28</v>
      </c>
    </row>
    <row r="27" spans="1:8" x14ac:dyDescent="0.25">
      <c r="A27">
        <f t="shared" si="0"/>
        <v>26</v>
      </c>
      <c r="B27">
        <f>IF(A27&lt;=$J$3,1,0)</f>
        <v>1</v>
      </c>
      <c r="C27" s="7">
        <f>TRUNC((A27-1)/J$2)+1</f>
        <v>3</v>
      </c>
      <c r="D27" s="7">
        <f>MOD((A27-1),J$2)+1</f>
        <v>2</v>
      </c>
      <c r="E27" s="1">
        <f ca="1">IF($B27,OFFSET('Vapor Data'!$A$1,$C27,0),NA())</f>
        <v>41879</v>
      </c>
      <c r="F27" t="str">
        <f ca="1">IF($B27,OFFSET('Vapor Data'!$A$1,0,$D27),NA())</f>
        <v>VMP-02</v>
      </c>
      <c r="G27">
        <f ca="1">IF($B27,OFFSET('Vapor Data'!$A$1,$C27,$D27),NA())</f>
        <v>90.4</v>
      </c>
      <c r="H27" t="s">
        <v>28</v>
      </c>
    </row>
    <row r="28" spans="1:8" x14ac:dyDescent="0.25">
      <c r="A28">
        <f t="shared" si="0"/>
        <v>27</v>
      </c>
      <c r="B28">
        <f>IF(A28&lt;=$J$3,1,0)</f>
        <v>1</v>
      </c>
      <c r="C28" s="7">
        <f>TRUNC((A28-1)/J$2)+1</f>
        <v>3</v>
      </c>
      <c r="D28" s="7">
        <f>MOD((A28-1),J$2)+1</f>
        <v>3</v>
      </c>
      <c r="E28" s="1">
        <f ca="1">IF($B28,OFFSET('Vapor Data'!$A$1,$C28,0),NA())</f>
        <v>41879</v>
      </c>
      <c r="F28" t="str">
        <f ca="1">IF($B28,OFFSET('Vapor Data'!$A$1,0,$D28),NA())</f>
        <v>VMP-03</v>
      </c>
      <c r="G28">
        <f ca="1">IF($B28,OFFSET('Vapor Data'!$A$1,$C28,$D28),NA())</f>
        <v>109.6</v>
      </c>
      <c r="H28" t="s">
        <v>28</v>
      </c>
    </row>
    <row r="29" spans="1:8" x14ac:dyDescent="0.25">
      <c r="A29">
        <f t="shared" si="0"/>
        <v>28</v>
      </c>
      <c r="B29">
        <f>IF(A29&lt;=$J$3,1,0)</f>
        <v>1</v>
      </c>
      <c r="C29" s="7">
        <f>TRUNC((A29-1)/J$2)+1</f>
        <v>3</v>
      </c>
      <c r="D29" s="7">
        <f>MOD((A29-1),J$2)+1</f>
        <v>4</v>
      </c>
      <c r="E29" s="1">
        <f ca="1">IF($B29,OFFSET('Vapor Data'!$A$1,$C29,0),NA())</f>
        <v>41879</v>
      </c>
      <c r="F29" t="str">
        <f ca="1">IF($B29,OFFSET('Vapor Data'!$A$1,0,$D29),NA())</f>
        <v>VMP-04</v>
      </c>
      <c r="G29">
        <f ca="1">IF($B29,OFFSET('Vapor Data'!$A$1,$C29,$D29),NA())</f>
        <v>0.7</v>
      </c>
      <c r="H29" t="s">
        <v>28</v>
      </c>
    </row>
    <row r="30" spans="1:8" x14ac:dyDescent="0.25">
      <c r="A30">
        <f t="shared" si="0"/>
        <v>29</v>
      </c>
      <c r="B30">
        <f>IF(A30&lt;=$J$3,1,0)</f>
        <v>1</v>
      </c>
      <c r="C30" s="7">
        <f>TRUNC((A30-1)/J$2)+1</f>
        <v>3</v>
      </c>
      <c r="D30" s="7">
        <f>MOD((A30-1),J$2)+1</f>
        <v>5</v>
      </c>
      <c r="E30" s="1">
        <f ca="1">IF($B30,OFFSET('Vapor Data'!$A$1,$C30,0),NA())</f>
        <v>41879</v>
      </c>
      <c r="F30" t="str">
        <f ca="1">IF($B30,OFFSET('Vapor Data'!$A$1,0,$D30),NA())</f>
        <v>VMP-05</v>
      </c>
      <c r="G30">
        <f ca="1">IF($B30,OFFSET('Vapor Data'!$A$1,$C30,$D30),NA())</f>
        <v>2.5</v>
      </c>
      <c r="H30" t="s">
        <v>28</v>
      </c>
    </row>
    <row r="31" spans="1:8" x14ac:dyDescent="0.25">
      <c r="A31">
        <f t="shared" si="0"/>
        <v>30</v>
      </c>
      <c r="B31">
        <f>IF(A31&lt;=$J$3,1,0)</f>
        <v>1</v>
      </c>
      <c r="C31" s="7">
        <f>TRUNC((A31-1)/J$2)+1</f>
        <v>3</v>
      </c>
      <c r="D31" s="7">
        <f>MOD((A31-1),J$2)+1</f>
        <v>6</v>
      </c>
      <c r="E31" s="1">
        <f ca="1">IF($B31,OFFSET('Vapor Data'!$A$1,$C31,0),NA())</f>
        <v>41879</v>
      </c>
      <c r="F31" t="str">
        <f ca="1">IF($B31,OFFSET('Vapor Data'!$A$1,0,$D31),NA())</f>
        <v>VMP-06</v>
      </c>
      <c r="G31">
        <f ca="1">IF($B31,OFFSET('Vapor Data'!$A$1,$C31,$D31),NA())</f>
        <v>394.6</v>
      </c>
      <c r="H31" t="s">
        <v>28</v>
      </c>
    </row>
    <row r="32" spans="1:8" x14ac:dyDescent="0.25">
      <c r="A32">
        <f t="shared" si="0"/>
        <v>31</v>
      </c>
      <c r="B32">
        <f>IF(A32&lt;=$J$3,1,0)</f>
        <v>1</v>
      </c>
      <c r="C32" s="7">
        <f>TRUNC((A32-1)/J$2)+1</f>
        <v>3</v>
      </c>
      <c r="D32" s="7">
        <f>MOD((A32-1),J$2)+1</f>
        <v>7</v>
      </c>
      <c r="E32" s="1">
        <f ca="1">IF($B32,OFFSET('Vapor Data'!$A$1,$C32,0),NA())</f>
        <v>41879</v>
      </c>
      <c r="F32" t="str">
        <f ca="1">IF($B32,OFFSET('Vapor Data'!$A$1,0,$D32),NA())</f>
        <v>VMP-07</v>
      </c>
      <c r="G32">
        <f ca="1">IF($B32,OFFSET('Vapor Data'!$A$1,$C32,$D32),NA())</f>
        <v>7.7</v>
      </c>
      <c r="H32" t="s">
        <v>28</v>
      </c>
    </row>
    <row r="33" spans="1:8" x14ac:dyDescent="0.25">
      <c r="A33">
        <f t="shared" si="0"/>
        <v>32</v>
      </c>
      <c r="B33">
        <f>IF(A33&lt;=$J$3,1,0)</f>
        <v>1</v>
      </c>
      <c r="C33" s="7">
        <f>TRUNC((A33-1)/J$2)+1</f>
        <v>3</v>
      </c>
      <c r="D33" s="7">
        <f>MOD((A33-1),J$2)+1</f>
        <v>8</v>
      </c>
      <c r="E33" s="1">
        <f ca="1">IF($B33,OFFSET('Vapor Data'!$A$1,$C33,0),NA())</f>
        <v>41879</v>
      </c>
      <c r="F33" t="str">
        <f ca="1">IF($B33,OFFSET('Vapor Data'!$A$1,0,$D33),NA())</f>
        <v>VMP-08</v>
      </c>
      <c r="G33">
        <f ca="1">IF($B33,OFFSET('Vapor Data'!$A$1,$C33,$D33),NA())</f>
        <v>2.7</v>
      </c>
      <c r="H33" t="s">
        <v>28</v>
      </c>
    </row>
    <row r="34" spans="1:8" x14ac:dyDescent="0.25">
      <c r="A34">
        <f t="shared" si="0"/>
        <v>33</v>
      </c>
      <c r="B34">
        <f>IF(A34&lt;=$J$3,1,0)</f>
        <v>1</v>
      </c>
      <c r="C34" s="7">
        <f>TRUNC((A34-1)/J$2)+1</f>
        <v>3</v>
      </c>
      <c r="D34" s="7">
        <f>MOD((A34-1),J$2)+1</f>
        <v>9</v>
      </c>
      <c r="E34" s="1">
        <f ca="1">IF($B34,OFFSET('Vapor Data'!$A$1,$C34,0),NA())</f>
        <v>41879</v>
      </c>
      <c r="F34" t="str">
        <f ca="1">IF($B34,OFFSET('Vapor Data'!$A$1,0,$D34),NA())</f>
        <v>VMP-09</v>
      </c>
      <c r="G34">
        <f ca="1">IF($B34,OFFSET('Vapor Data'!$A$1,$C34,$D34),NA())</f>
        <v>4.9000000000000004</v>
      </c>
      <c r="H34" t="s">
        <v>28</v>
      </c>
    </row>
    <row r="35" spans="1:8" x14ac:dyDescent="0.25">
      <c r="A35">
        <f t="shared" si="0"/>
        <v>34</v>
      </c>
      <c r="B35">
        <f>IF(A35&lt;=$J$3,1,0)</f>
        <v>1</v>
      </c>
      <c r="C35" s="7">
        <f>TRUNC((A35-1)/J$2)+1</f>
        <v>3</v>
      </c>
      <c r="D35" s="7">
        <f>MOD((A35-1),J$2)+1</f>
        <v>10</v>
      </c>
      <c r="E35" s="1">
        <f ca="1">IF($B35,OFFSET('Vapor Data'!$A$1,$C35,0),NA())</f>
        <v>41879</v>
      </c>
      <c r="F35" t="str">
        <f ca="1">IF($B35,OFFSET('Vapor Data'!$A$1,0,$D35),NA())</f>
        <v>VMP-10</v>
      </c>
      <c r="G35">
        <f ca="1">IF($B35,OFFSET('Vapor Data'!$A$1,$C35,$D35),NA())</f>
        <v>462.5</v>
      </c>
      <c r="H35" t="s">
        <v>28</v>
      </c>
    </row>
    <row r="36" spans="1:8" x14ac:dyDescent="0.25">
      <c r="A36">
        <f t="shared" si="0"/>
        <v>35</v>
      </c>
      <c r="B36">
        <f>IF(A36&lt;=$J$3,1,0)</f>
        <v>1</v>
      </c>
      <c r="C36" s="7">
        <f>TRUNC((A36-1)/J$2)+1</f>
        <v>3</v>
      </c>
      <c r="D36" s="7">
        <f>MOD((A36-1),J$2)+1</f>
        <v>11</v>
      </c>
      <c r="E36" s="1">
        <f ca="1">IF($B36,OFFSET('Vapor Data'!$A$1,$C36,0),NA())</f>
        <v>41879</v>
      </c>
      <c r="F36" t="str">
        <f ca="1">IF($B36,OFFSET('Vapor Data'!$A$1,0,$D36),NA())</f>
        <v>VMP-11</v>
      </c>
      <c r="G36">
        <f ca="1">IF($B36,OFFSET('Vapor Data'!$A$1,$C36,$D36),NA())</f>
        <v>583.20000000000005</v>
      </c>
      <c r="H36" t="s">
        <v>28</v>
      </c>
    </row>
    <row r="37" spans="1:8" x14ac:dyDescent="0.25">
      <c r="A37">
        <f t="shared" si="0"/>
        <v>36</v>
      </c>
      <c r="B37">
        <f>IF(A37&lt;=$J$3,1,0)</f>
        <v>1</v>
      </c>
      <c r="C37" s="7">
        <f>TRUNC((A37-1)/J$2)+1</f>
        <v>3</v>
      </c>
      <c r="D37" s="7">
        <f>MOD((A37-1),J$2)+1</f>
        <v>12</v>
      </c>
      <c r="E37" s="1">
        <f ca="1">IF($B37,OFFSET('Vapor Data'!$A$1,$C37,0),NA())</f>
        <v>41879</v>
      </c>
      <c r="F37" t="str">
        <f ca="1">IF($B37,OFFSET('Vapor Data'!$A$1,0,$D37),NA())</f>
        <v>VMP-12</v>
      </c>
      <c r="G37">
        <f ca="1">IF($B37,OFFSET('Vapor Data'!$A$1,$C37,$D37),NA())</f>
        <v>53.6</v>
      </c>
      <c r="H37" t="s">
        <v>28</v>
      </c>
    </row>
    <row r="38" spans="1:8" x14ac:dyDescent="0.25">
      <c r="A38">
        <f t="shared" si="0"/>
        <v>37</v>
      </c>
      <c r="B38">
        <f>IF(A38&lt;=$J$3,1,0)</f>
        <v>1</v>
      </c>
      <c r="C38" s="7">
        <f>TRUNC((A38-1)/J$2)+1</f>
        <v>4</v>
      </c>
      <c r="D38" s="7">
        <f>MOD((A38-1),J$2)+1</f>
        <v>1</v>
      </c>
      <c r="E38" s="1">
        <f ca="1">IF($B38,OFFSET('Vapor Data'!$A$1,$C38,0),NA())</f>
        <v>41880</v>
      </c>
      <c r="F38" t="str">
        <f ca="1">IF($B38,OFFSET('Vapor Data'!$A$1,0,$D38),NA())</f>
        <v>VMP-01</v>
      </c>
      <c r="G38">
        <f ca="1">IF($B38,OFFSET('Vapor Data'!$A$1,$C38,$D38),NA())</f>
        <v>1088</v>
      </c>
      <c r="H38" t="s">
        <v>28</v>
      </c>
    </row>
    <row r="39" spans="1:8" x14ac:dyDescent="0.25">
      <c r="A39">
        <f t="shared" si="0"/>
        <v>38</v>
      </c>
      <c r="B39">
        <f>IF(A39&lt;=$J$3,1,0)</f>
        <v>1</v>
      </c>
      <c r="C39" s="7">
        <f>TRUNC((A39-1)/J$2)+1</f>
        <v>4</v>
      </c>
      <c r="D39" s="7">
        <f>MOD((A39-1),J$2)+1</f>
        <v>2</v>
      </c>
      <c r="E39" s="1">
        <f ca="1">IF($B39,OFFSET('Vapor Data'!$A$1,$C39,0),NA())</f>
        <v>41880</v>
      </c>
      <c r="F39" t="str">
        <f ca="1">IF($B39,OFFSET('Vapor Data'!$A$1,0,$D39),NA())</f>
        <v>VMP-02</v>
      </c>
      <c r="G39">
        <f ca="1">IF($B39,OFFSET('Vapor Data'!$A$1,$C39,$D39),NA())</f>
        <v>113</v>
      </c>
      <c r="H39" t="s">
        <v>28</v>
      </c>
    </row>
    <row r="40" spans="1:8" x14ac:dyDescent="0.25">
      <c r="A40">
        <f t="shared" si="0"/>
        <v>39</v>
      </c>
      <c r="B40">
        <f>IF(A40&lt;=$J$3,1,0)</f>
        <v>1</v>
      </c>
      <c r="C40" s="7">
        <f>TRUNC((A40-1)/J$2)+1</f>
        <v>4</v>
      </c>
      <c r="D40" s="7">
        <f>MOD((A40-1),J$2)+1</f>
        <v>3</v>
      </c>
      <c r="E40" s="1">
        <f ca="1">IF($B40,OFFSET('Vapor Data'!$A$1,$C40,0),NA())</f>
        <v>41880</v>
      </c>
      <c r="F40" t="str">
        <f ca="1">IF($B40,OFFSET('Vapor Data'!$A$1,0,$D40),NA())</f>
        <v>VMP-03</v>
      </c>
      <c r="G40">
        <f ca="1">IF($B40,OFFSET('Vapor Data'!$A$1,$C40,$D40),NA())</f>
        <v>123.4</v>
      </c>
      <c r="H40" t="s">
        <v>28</v>
      </c>
    </row>
    <row r="41" spans="1:8" x14ac:dyDescent="0.25">
      <c r="A41">
        <f t="shared" si="0"/>
        <v>40</v>
      </c>
      <c r="B41">
        <f>IF(A41&lt;=$J$3,1,0)</f>
        <v>1</v>
      </c>
      <c r="C41" s="7">
        <f>TRUNC((A41-1)/J$2)+1</f>
        <v>4</v>
      </c>
      <c r="D41" s="7">
        <f>MOD((A41-1),J$2)+1</f>
        <v>4</v>
      </c>
      <c r="E41" s="1">
        <f ca="1">IF($B41,OFFSET('Vapor Data'!$A$1,$C41,0),NA())</f>
        <v>41880</v>
      </c>
      <c r="F41" t="str">
        <f ca="1">IF($B41,OFFSET('Vapor Data'!$A$1,0,$D41),NA())</f>
        <v>VMP-04</v>
      </c>
      <c r="G41">
        <f ca="1">IF($B41,OFFSET('Vapor Data'!$A$1,$C41,$D41),NA())</f>
        <v>0</v>
      </c>
      <c r="H41" t="s">
        <v>28</v>
      </c>
    </row>
    <row r="42" spans="1:8" x14ac:dyDescent="0.25">
      <c r="A42">
        <f t="shared" si="0"/>
        <v>41</v>
      </c>
      <c r="B42">
        <f>IF(A42&lt;=$J$3,1,0)</f>
        <v>1</v>
      </c>
      <c r="C42" s="7">
        <f>TRUNC((A42-1)/J$2)+1</f>
        <v>4</v>
      </c>
      <c r="D42" s="7">
        <f>MOD((A42-1),J$2)+1</f>
        <v>5</v>
      </c>
      <c r="E42" s="1">
        <f ca="1">IF($B42,OFFSET('Vapor Data'!$A$1,$C42,0),NA())</f>
        <v>41880</v>
      </c>
      <c r="F42" t="str">
        <f ca="1">IF($B42,OFFSET('Vapor Data'!$A$1,0,$D42),NA())</f>
        <v>VMP-05</v>
      </c>
      <c r="G42">
        <f ca="1">IF($B42,OFFSET('Vapor Data'!$A$1,$C42,$D42),NA())</f>
        <v>0</v>
      </c>
      <c r="H42" t="s">
        <v>28</v>
      </c>
    </row>
    <row r="43" spans="1:8" x14ac:dyDescent="0.25">
      <c r="A43">
        <f t="shared" si="0"/>
        <v>42</v>
      </c>
      <c r="B43">
        <f>IF(A43&lt;=$J$3,1,0)</f>
        <v>1</v>
      </c>
      <c r="C43" s="7">
        <f>TRUNC((A43-1)/J$2)+1</f>
        <v>4</v>
      </c>
      <c r="D43" s="7">
        <f>MOD((A43-1),J$2)+1</f>
        <v>6</v>
      </c>
      <c r="E43" s="1">
        <f ca="1">IF($B43,OFFSET('Vapor Data'!$A$1,$C43,0),NA())</f>
        <v>41880</v>
      </c>
      <c r="F43" t="str">
        <f ca="1">IF($B43,OFFSET('Vapor Data'!$A$1,0,$D43),NA())</f>
        <v>VMP-06</v>
      </c>
      <c r="G43">
        <f ca="1">IF($B43,OFFSET('Vapor Data'!$A$1,$C43,$D43),NA())</f>
        <v>490</v>
      </c>
      <c r="H43" t="s">
        <v>28</v>
      </c>
    </row>
    <row r="44" spans="1:8" x14ac:dyDescent="0.25">
      <c r="A44">
        <f t="shared" si="0"/>
        <v>43</v>
      </c>
      <c r="B44">
        <f>IF(A44&lt;=$J$3,1,0)</f>
        <v>1</v>
      </c>
      <c r="C44" s="7">
        <f>TRUNC((A44-1)/J$2)+1</f>
        <v>4</v>
      </c>
      <c r="D44" s="7">
        <f>MOD((A44-1),J$2)+1</f>
        <v>7</v>
      </c>
      <c r="E44" s="1">
        <f ca="1">IF($B44,OFFSET('Vapor Data'!$A$1,$C44,0),NA())</f>
        <v>41880</v>
      </c>
      <c r="F44" t="str">
        <f ca="1">IF($B44,OFFSET('Vapor Data'!$A$1,0,$D44),NA())</f>
        <v>VMP-07</v>
      </c>
      <c r="G44">
        <f ca="1">IF($B44,OFFSET('Vapor Data'!$A$1,$C44,$D44),NA())</f>
        <v>0</v>
      </c>
      <c r="H44" t="s">
        <v>28</v>
      </c>
    </row>
    <row r="45" spans="1:8" x14ac:dyDescent="0.25">
      <c r="A45">
        <f t="shared" si="0"/>
        <v>44</v>
      </c>
      <c r="B45">
        <f>IF(A45&lt;=$J$3,1,0)</f>
        <v>1</v>
      </c>
      <c r="C45" s="7">
        <f>TRUNC((A45-1)/J$2)+1</f>
        <v>4</v>
      </c>
      <c r="D45" s="7">
        <f>MOD((A45-1),J$2)+1</f>
        <v>8</v>
      </c>
      <c r="E45" s="1">
        <f ca="1">IF($B45,OFFSET('Vapor Data'!$A$1,$C45,0),NA())</f>
        <v>41880</v>
      </c>
      <c r="F45" t="str">
        <f ca="1">IF($B45,OFFSET('Vapor Data'!$A$1,0,$D45),NA())</f>
        <v>VMP-08</v>
      </c>
      <c r="G45">
        <f ca="1">IF($B45,OFFSET('Vapor Data'!$A$1,$C45,$D45),NA())</f>
        <v>0</v>
      </c>
      <c r="H45" t="s">
        <v>28</v>
      </c>
    </row>
    <row r="46" spans="1:8" x14ac:dyDescent="0.25">
      <c r="A46">
        <f t="shared" si="0"/>
        <v>45</v>
      </c>
      <c r="B46">
        <f>IF(A46&lt;=$J$3,1,0)</f>
        <v>1</v>
      </c>
      <c r="C46" s="7">
        <f>TRUNC((A46-1)/J$2)+1</f>
        <v>4</v>
      </c>
      <c r="D46" s="7">
        <f>MOD((A46-1),J$2)+1</f>
        <v>9</v>
      </c>
      <c r="E46" s="1">
        <f ca="1">IF($B46,OFFSET('Vapor Data'!$A$1,$C46,0),NA())</f>
        <v>41880</v>
      </c>
      <c r="F46" t="str">
        <f ca="1">IF($B46,OFFSET('Vapor Data'!$A$1,0,$D46),NA())</f>
        <v>VMP-09</v>
      </c>
      <c r="G46">
        <f ca="1">IF($B46,OFFSET('Vapor Data'!$A$1,$C46,$D46),NA())</f>
        <v>0</v>
      </c>
      <c r="H46" t="s">
        <v>28</v>
      </c>
    </row>
    <row r="47" spans="1:8" x14ac:dyDescent="0.25">
      <c r="A47">
        <f t="shared" si="0"/>
        <v>46</v>
      </c>
      <c r="B47">
        <f>IF(A47&lt;=$J$3,1,0)</f>
        <v>1</v>
      </c>
      <c r="C47" s="7">
        <f>TRUNC((A47-1)/J$2)+1</f>
        <v>4</v>
      </c>
      <c r="D47" s="7">
        <f>MOD((A47-1),J$2)+1</f>
        <v>10</v>
      </c>
      <c r="E47" s="1">
        <f ca="1">IF($B47,OFFSET('Vapor Data'!$A$1,$C47,0),NA())</f>
        <v>41880</v>
      </c>
      <c r="F47" t="str">
        <f ca="1">IF($B47,OFFSET('Vapor Data'!$A$1,0,$D47),NA())</f>
        <v>VMP-10</v>
      </c>
      <c r="G47">
        <f ca="1">IF($B47,OFFSET('Vapor Data'!$A$1,$C47,$D47),NA())</f>
        <v>128</v>
      </c>
      <c r="H47" t="s">
        <v>28</v>
      </c>
    </row>
    <row r="48" spans="1:8" x14ac:dyDescent="0.25">
      <c r="A48">
        <f t="shared" si="0"/>
        <v>47</v>
      </c>
      <c r="B48">
        <f>IF(A48&lt;=$J$3,1,0)</f>
        <v>1</v>
      </c>
      <c r="C48" s="7">
        <f>TRUNC((A48-1)/J$2)+1</f>
        <v>4</v>
      </c>
      <c r="D48" s="7">
        <f>MOD((A48-1),J$2)+1</f>
        <v>11</v>
      </c>
      <c r="E48" s="1">
        <f ca="1">IF($B48,OFFSET('Vapor Data'!$A$1,$C48,0),NA())</f>
        <v>41880</v>
      </c>
      <c r="F48" t="str">
        <f ca="1">IF($B48,OFFSET('Vapor Data'!$A$1,0,$D48),NA())</f>
        <v>VMP-11</v>
      </c>
      <c r="G48">
        <f ca="1">IF($B48,OFFSET('Vapor Data'!$A$1,$C48,$D48),NA())</f>
        <v>176.7</v>
      </c>
      <c r="H48" t="s">
        <v>28</v>
      </c>
    </row>
    <row r="49" spans="1:8" x14ac:dyDescent="0.25">
      <c r="A49">
        <f t="shared" si="0"/>
        <v>48</v>
      </c>
      <c r="B49">
        <f>IF(A49&lt;=$J$3,1,0)</f>
        <v>1</v>
      </c>
      <c r="C49" s="7">
        <f>TRUNC((A49-1)/J$2)+1</f>
        <v>4</v>
      </c>
      <c r="D49" s="7">
        <f>MOD((A49-1),J$2)+1</f>
        <v>12</v>
      </c>
      <c r="E49" s="1">
        <f ca="1">IF($B49,OFFSET('Vapor Data'!$A$1,$C49,0),NA())</f>
        <v>41880</v>
      </c>
      <c r="F49" t="str">
        <f ca="1">IF($B49,OFFSET('Vapor Data'!$A$1,0,$D49),NA())</f>
        <v>VMP-12</v>
      </c>
      <c r="G49">
        <f ca="1">IF($B49,OFFSET('Vapor Data'!$A$1,$C49,$D49),NA())</f>
        <v>1.9</v>
      </c>
      <c r="H49" t="s">
        <v>28</v>
      </c>
    </row>
    <row r="50" spans="1:8" x14ac:dyDescent="0.25">
      <c r="A50">
        <f t="shared" si="0"/>
        <v>49</v>
      </c>
      <c r="B50">
        <f>IF(A50&lt;=$J$3,1,0)</f>
        <v>1</v>
      </c>
      <c r="C50" s="7">
        <f>TRUNC((A50-1)/J$2)+1</f>
        <v>5</v>
      </c>
      <c r="D50" s="7">
        <f>MOD((A50-1),J$2)+1</f>
        <v>1</v>
      </c>
      <c r="E50" s="1">
        <f ca="1">IF($B50,OFFSET('Vapor Data'!$A$1,$C50,0),NA())</f>
        <v>41881</v>
      </c>
      <c r="F50" t="str">
        <f ca="1">IF($B50,OFFSET('Vapor Data'!$A$1,0,$D50),NA())</f>
        <v>VMP-01</v>
      </c>
      <c r="G50">
        <f ca="1">IF($B50,OFFSET('Vapor Data'!$A$1,$C50,$D50),NA())</f>
        <v>1001</v>
      </c>
      <c r="H50" t="s">
        <v>28</v>
      </c>
    </row>
    <row r="51" spans="1:8" x14ac:dyDescent="0.25">
      <c r="A51">
        <f t="shared" si="0"/>
        <v>50</v>
      </c>
      <c r="B51">
        <f>IF(A51&lt;=$J$3,1,0)</f>
        <v>1</v>
      </c>
      <c r="C51" s="7">
        <f>TRUNC((A51-1)/J$2)+1</f>
        <v>5</v>
      </c>
      <c r="D51" s="7">
        <f>MOD((A51-1),J$2)+1</f>
        <v>2</v>
      </c>
      <c r="E51" s="1">
        <f ca="1">IF($B51,OFFSET('Vapor Data'!$A$1,$C51,0),NA())</f>
        <v>41881</v>
      </c>
      <c r="F51" t="str">
        <f ca="1">IF($B51,OFFSET('Vapor Data'!$A$1,0,$D51),NA())</f>
        <v>VMP-02</v>
      </c>
      <c r="G51">
        <f ca="1">IF($B51,OFFSET('Vapor Data'!$A$1,$C51,$D51),NA())</f>
        <v>92.1</v>
      </c>
      <c r="H51" t="s">
        <v>28</v>
      </c>
    </row>
    <row r="52" spans="1:8" x14ac:dyDescent="0.25">
      <c r="A52">
        <f t="shared" si="0"/>
        <v>51</v>
      </c>
      <c r="B52">
        <f>IF(A52&lt;=$J$3,1,0)</f>
        <v>1</v>
      </c>
      <c r="C52" s="7">
        <f>TRUNC((A52-1)/J$2)+1</f>
        <v>5</v>
      </c>
      <c r="D52" s="7">
        <f>MOD((A52-1),J$2)+1</f>
        <v>3</v>
      </c>
      <c r="E52" s="1">
        <f ca="1">IF($B52,OFFSET('Vapor Data'!$A$1,$C52,0),NA())</f>
        <v>41881</v>
      </c>
      <c r="F52" t="str">
        <f ca="1">IF($B52,OFFSET('Vapor Data'!$A$1,0,$D52),NA())</f>
        <v>VMP-03</v>
      </c>
      <c r="G52">
        <f ca="1">IF($B52,OFFSET('Vapor Data'!$A$1,$C52,$D52),NA())</f>
        <v>106.5</v>
      </c>
      <c r="H52" t="s">
        <v>28</v>
      </c>
    </row>
    <row r="53" spans="1:8" x14ac:dyDescent="0.25">
      <c r="A53">
        <f t="shared" si="0"/>
        <v>52</v>
      </c>
      <c r="B53">
        <f>IF(A53&lt;=$J$3,1,0)</f>
        <v>1</v>
      </c>
      <c r="C53" s="7">
        <f>TRUNC((A53-1)/J$2)+1</f>
        <v>5</v>
      </c>
      <c r="D53" s="7">
        <f>MOD((A53-1),J$2)+1</f>
        <v>4</v>
      </c>
      <c r="E53" s="1">
        <f ca="1">IF($B53,OFFSET('Vapor Data'!$A$1,$C53,0),NA())</f>
        <v>41881</v>
      </c>
      <c r="F53" t="str">
        <f ca="1">IF($B53,OFFSET('Vapor Data'!$A$1,0,$D53),NA())</f>
        <v>VMP-04</v>
      </c>
      <c r="G53">
        <f ca="1">IF($B53,OFFSET('Vapor Data'!$A$1,$C53,$D53),NA())</f>
        <v>5.4</v>
      </c>
      <c r="H53" t="s">
        <v>28</v>
      </c>
    </row>
    <row r="54" spans="1:8" x14ac:dyDescent="0.25">
      <c r="A54">
        <f t="shared" si="0"/>
        <v>53</v>
      </c>
      <c r="B54">
        <f>IF(A54&lt;=$J$3,1,0)</f>
        <v>1</v>
      </c>
      <c r="C54" s="7">
        <f>TRUNC((A54-1)/J$2)+1</f>
        <v>5</v>
      </c>
      <c r="D54" s="7">
        <f>MOD((A54-1),J$2)+1</f>
        <v>5</v>
      </c>
      <c r="E54" s="1">
        <f ca="1">IF($B54,OFFSET('Vapor Data'!$A$1,$C54,0),NA())</f>
        <v>41881</v>
      </c>
      <c r="F54" t="str">
        <f ca="1">IF($B54,OFFSET('Vapor Data'!$A$1,0,$D54),NA())</f>
        <v>VMP-05</v>
      </c>
      <c r="G54">
        <f ca="1">IF($B54,OFFSET('Vapor Data'!$A$1,$C54,$D54),NA())</f>
        <v>11.2</v>
      </c>
      <c r="H54" t="s">
        <v>28</v>
      </c>
    </row>
    <row r="55" spans="1:8" x14ac:dyDescent="0.25">
      <c r="A55">
        <f t="shared" si="0"/>
        <v>54</v>
      </c>
      <c r="B55">
        <f>IF(A55&lt;=$J$3,1,0)</f>
        <v>1</v>
      </c>
      <c r="C55" s="7">
        <f>TRUNC((A55-1)/J$2)+1</f>
        <v>5</v>
      </c>
      <c r="D55" s="7">
        <f>MOD((A55-1),J$2)+1</f>
        <v>6</v>
      </c>
      <c r="E55" s="1">
        <f ca="1">IF($B55,OFFSET('Vapor Data'!$A$1,$C55,0),NA())</f>
        <v>41881</v>
      </c>
      <c r="F55" t="str">
        <f ca="1">IF($B55,OFFSET('Vapor Data'!$A$1,0,$D55),NA())</f>
        <v>VMP-06</v>
      </c>
      <c r="G55">
        <f ca="1">IF($B55,OFFSET('Vapor Data'!$A$1,$C55,$D55),NA())</f>
        <v>530</v>
      </c>
      <c r="H55" t="s">
        <v>28</v>
      </c>
    </row>
    <row r="56" spans="1:8" x14ac:dyDescent="0.25">
      <c r="A56">
        <f t="shared" si="0"/>
        <v>55</v>
      </c>
      <c r="B56">
        <f>IF(A56&lt;=$J$3,1,0)</f>
        <v>1</v>
      </c>
      <c r="C56" s="7">
        <f>TRUNC((A56-1)/J$2)+1</f>
        <v>5</v>
      </c>
      <c r="D56" s="7">
        <f>MOD((A56-1),J$2)+1</f>
        <v>7</v>
      </c>
      <c r="E56" s="1">
        <f ca="1">IF($B56,OFFSET('Vapor Data'!$A$1,$C56,0),NA())</f>
        <v>41881</v>
      </c>
      <c r="F56" t="str">
        <f ca="1">IF($B56,OFFSET('Vapor Data'!$A$1,0,$D56),NA())</f>
        <v>VMP-07</v>
      </c>
      <c r="G56">
        <f ca="1">IF($B56,OFFSET('Vapor Data'!$A$1,$C56,$D56),NA())</f>
        <v>23.7</v>
      </c>
      <c r="H56" t="s">
        <v>28</v>
      </c>
    </row>
    <row r="57" spans="1:8" x14ac:dyDescent="0.25">
      <c r="A57">
        <f t="shared" si="0"/>
        <v>56</v>
      </c>
      <c r="B57">
        <f>IF(A57&lt;=$J$3,1,0)</f>
        <v>1</v>
      </c>
      <c r="C57" s="7">
        <f>TRUNC((A57-1)/J$2)+1</f>
        <v>5</v>
      </c>
      <c r="D57" s="7">
        <f>MOD((A57-1),J$2)+1</f>
        <v>8</v>
      </c>
      <c r="E57" s="1">
        <f ca="1">IF($B57,OFFSET('Vapor Data'!$A$1,$C57,0),NA())</f>
        <v>41881</v>
      </c>
      <c r="F57" t="str">
        <f ca="1">IF($B57,OFFSET('Vapor Data'!$A$1,0,$D57),NA())</f>
        <v>VMP-08</v>
      </c>
      <c r="G57">
        <f ca="1">IF($B57,OFFSET('Vapor Data'!$A$1,$C57,$D57),NA())</f>
        <v>0.6</v>
      </c>
      <c r="H57" t="s">
        <v>28</v>
      </c>
    </row>
    <row r="58" spans="1:8" x14ac:dyDescent="0.25">
      <c r="A58">
        <f t="shared" si="0"/>
        <v>57</v>
      </c>
      <c r="B58">
        <f>IF(A58&lt;=$J$3,1,0)</f>
        <v>1</v>
      </c>
      <c r="C58" s="7">
        <f>TRUNC((A58-1)/J$2)+1</f>
        <v>5</v>
      </c>
      <c r="D58" s="7">
        <f>MOD((A58-1),J$2)+1</f>
        <v>9</v>
      </c>
      <c r="E58" s="1">
        <f ca="1">IF($B58,OFFSET('Vapor Data'!$A$1,$C58,0),NA())</f>
        <v>41881</v>
      </c>
      <c r="F58" t="str">
        <f ca="1">IF($B58,OFFSET('Vapor Data'!$A$1,0,$D58),NA())</f>
        <v>VMP-09</v>
      </c>
      <c r="G58">
        <f ca="1">IF($B58,OFFSET('Vapor Data'!$A$1,$C58,$D58),NA())</f>
        <v>1.4</v>
      </c>
      <c r="H58" t="s">
        <v>28</v>
      </c>
    </row>
    <row r="59" spans="1:8" x14ac:dyDescent="0.25">
      <c r="A59">
        <f t="shared" si="0"/>
        <v>58</v>
      </c>
      <c r="B59">
        <f>IF(A59&lt;=$J$3,1,0)</f>
        <v>1</v>
      </c>
      <c r="C59" s="7">
        <f>TRUNC((A59-1)/J$2)+1</f>
        <v>5</v>
      </c>
      <c r="D59" s="7">
        <f>MOD((A59-1),J$2)+1</f>
        <v>10</v>
      </c>
      <c r="E59" s="1">
        <f ca="1">IF($B59,OFFSET('Vapor Data'!$A$1,$C59,0),NA())</f>
        <v>41881</v>
      </c>
      <c r="F59" t="str">
        <f ca="1">IF($B59,OFFSET('Vapor Data'!$A$1,0,$D59),NA())</f>
        <v>VMP-10</v>
      </c>
      <c r="G59">
        <f ca="1">IF($B59,OFFSET('Vapor Data'!$A$1,$C59,$D59),NA())</f>
        <v>61.2</v>
      </c>
      <c r="H59" t="s">
        <v>28</v>
      </c>
    </row>
    <row r="60" spans="1:8" x14ac:dyDescent="0.25">
      <c r="A60">
        <f t="shared" si="0"/>
        <v>59</v>
      </c>
      <c r="B60">
        <f>IF(A60&lt;=$J$3,1,0)</f>
        <v>1</v>
      </c>
      <c r="C60" s="7">
        <f>TRUNC((A60-1)/J$2)+1</f>
        <v>5</v>
      </c>
      <c r="D60" s="7">
        <f>MOD((A60-1),J$2)+1</f>
        <v>11</v>
      </c>
      <c r="E60" s="1">
        <f ca="1">IF($B60,OFFSET('Vapor Data'!$A$1,$C60,0),NA())</f>
        <v>41881</v>
      </c>
      <c r="F60" t="str">
        <f ca="1">IF($B60,OFFSET('Vapor Data'!$A$1,0,$D60),NA())</f>
        <v>VMP-11</v>
      </c>
      <c r="G60">
        <f ca="1">IF($B60,OFFSET('Vapor Data'!$A$1,$C60,$D60),NA())</f>
        <v>51.2</v>
      </c>
      <c r="H60" t="s">
        <v>28</v>
      </c>
    </row>
    <row r="61" spans="1:8" x14ac:dyDescent="0.25">
      <c r="A61">
        <f t="shared" si="0"/>
        <v>60</v>
      </c>
      <c r="B61">
        <f>IF(A61&lt;=$J$3,1,0)</f>
        <v>1</v>
      </c>
      <c r="C61" s="7">
        <f>TRUNC((A61-1)/J$2)+1</f>
        <v>5</v>
      </c>
      <c r="D61" s="7">
        <f>MOD((A61-1),J$2)+1</f>
        <v>12</v>
      </c>
      <c r="E61" s="1">
        <f ca="1">IF($B61,OFFSET('Vapor Data'!$A$1,$C61,0),NA())</f>
        <v>41881</v>
      </c>
      <c r="F61" t="str">
        <f ca="1">IF($B61,OFFSET('Vapor Data'!$A$1,0,$D61),NA())</f>
        <v>VMP-12</v>
      </c>
      <c r="G61">
        <f ca="1">IF($B61,OFFSET('Vapor Data'!$A$1,$C61,$D61),NA())</f>
        <v>4.4000000000000004</v>
      </c>
      <c r="H61" t="s">
        <v>28</v>
      </c>
    </row>
    <row r="62" spans="1:8" x14ac:dyDescent="0.25">
      <c r="A62">
        <f t="shared" si="0"/>
        <v>61</v>
      </c>
      <c r="B62">
        <f>IF(A62&lt;=$J$3,1,0)</f>
        <v>1</v>
      </c>
      <c r="C62" s="7">
        <f>TRUNC((A62-1)/J$2)+1</f>
        <v>6</v>
      </c>
      <c r="D62" s="7">
        <f>MOD((A62-1),J$2)+1</f>
        <v>1</v>
      </c>
      <c r="E62" s="1">
        <f ca="1">IF($B62,OFFSET('Vapor Data'!$A$1,$C62,0),NA())</f>
        <v>41882</v>
      </c>
      <c r="F62" t="str">
        <f ca="1">IF($B62,OFFSET('Vapor Data'!$A$1,0,$D62),NA())</f>
        <v>VMP-01</v>
      </c>
      <c r="G62">
        <f ca="1">IF($B62,OFFSET('Vapor Data'!$A$1,$C62,$D62),NA())</f>
        <v>1221</v>
      </c>
      <c r="H62" t="s">
        <v>28</v>
      </c>
    </row>
    <row r="63" spans="1:8" x14ac:dyDescent="0.25">
      <c r="A63">
        <f t="shared" si="0"/>
        <v>62</v>
      </c>
      <c r="B63">
        <f>IF(A63&lt;=$J$3,1,0)</f>
        <v>1</v>
      </c>
      <c r="C63" s="7">
        <f>TRUNC((A63-1)/J$2)+1</f>
        <v>6</v>
      </c>
      <c r="D63" s="7">
        <f>MOD((A63-1),J$2)+1</f>
        <v>2</v>
      </c>
      <c r="E63" s="1">
        <f ca="1">IF($B63,OFFSET('Vapor Data'!$A$1,$C63,0),NA())</f>
        <v>41882</v>
      </c>
      <c r="F63" t="str">
        <f ca="1">IF($B63,OFFSET('Vapor Data'!$A$1,0,$D63),NA())</f>
        <v>VMP-02</v>
      </c>
      <c r="G63">
        <f ca="1">IF($B63,OFFSET('Vapor Data'!$A$1,$C63,$D63),NA())</f>
        <v>191.3</v>
      </c>
      <c r="H63" t="s">
        <v>28</v>
      </c>
    </row>
    <row r="64" spans="1:8" x14ac:dyDescent="0.25">
      <c r="A64">
        <f t="shared" si="0"/>
        <v>63</v>
      </c>
      <c r="B64">
        <f>IF(A64&lt;=$J$3,1,0)</f>
        <v>1</v>
      </c>
      <c r="C64" s="7">
        <f>TRUNC((A64-1)/J$2)+1</f>
        <v>6</v>
      </c>
      <c r="D64" s="7">
        <f>MOD((A64-1),J$2)+1</f>
        <v>3</v>
      </c>
      <c r="E64" s="1">
        <f ca="1">IF($B64,OFFSET('Vapor Data'!$A$1,$C64,0),NA())</f>
        <v>41882</v>
      </c>
      <c r="F64" t="str">
        <f ca="1">IF($B64,OFFSET('Vapor Data'!$A$1,0,$D64),NA())</f>
        <v>VMP-03</v>
      </c>
      <c r="G64">
        <f ca="1">IF($B64,OFFSET('Vapor Data'!$A$1,$C64,$D64),NA())</f>
        <v>117.2</v>
      </c>
      <c r="H64" t="s">
        <v>28</v>
      </c>
    </row>
    <row r="65" spans="1:8" x14ac:dyDescent="0.25">
      <c r="A65">
        <f t="shared" si="0"/>
        <v>64</v>
      </c>
      <c r="B65">
        <f>IF(A65&lt;=$J$3,1,0)</f>
        <v>1</v>
      </c>
      <c r="C65" s="7">
        <f>TRUNC((A65-1)/J$2)+1</f>
        <v>6</v>
      </c>
      <c r="D65" s="7">
        <f>MOD((A65-1),J$2)+1</f>
        <v>4</v>
      </c>
      <c r="E65" s="1">
        <f ca="1">IF($B65,OFFSET('Vapor Data'!$A$1,$C65,0),NA())</f>
        <v>41882</v>
      </c>
      <c r="F65" t="str">
        <f ca="1">IF($B65,OFFSET('Vapor Data'!$A$1,0,$D65),NA())</f>
        <v>VMP-04</v>
      </c>
      <c r="G65">
        <f ca="1">IF($B65,OFFSET('Vapor Data'!$A$1,$C65,$D65),NA())</f>
        <v>21.9</v>
      </c>
      <c r="H65" t="s">
        <v>28</v>
      </c>
    </row>
    <row r="66" spans="1:8" x14ac:dyDescent="0.25">
      <c r="A66">
        <f t="shared" si="0"/>
        <v>65</v>
      </c>
      <c r="B66">
        <f>IF(A66&lt;=$J$3,1,0)</f>
        <v>1</v>
      </c>
      <c r="C66" s="7">
        <f>TRUNC((A66-1)/J$2)+1</f>
        <v>6</v>
      </c>
      <c r="D66" s="7">
        <f>MOD((A66-1),J$2)+1</f>
        <v>5</v>
      </c>
      <c r="E66" s="1">
        <f ca="1">IF($B66,OFFSET('Vapor Data'!$A$1,$C66,0),NA())</f>
        <v>41882</v>
      </c>
      <c r="F66" t="str">
        <f ca="1">IF($B66,OFFSET('Vapor Data'!$A$1,0,$D66),NA())</f>
        <v>VMP-05</v>
      </c>
      <c r="G66">
        <f ca="1">IF($B66,OFFSET('Vapor Data'!$A$1,$C66,$D66),NA())</f>
        <v>93.5</v>
      </c>
      <c r="H66" t="s">
        <v>28</v>
      </c>
    </row>
    <row r="67" spans="1:8" x14ac:dyDescent="0.25">
      <c r="A67">
        <f t="shared" si="0"/>
        <v>66</v>
      </c>
      <c r="B67">
        <f>IF(A67&lt;=$J$3,1,0)</f>
        <v>1</v>
      </c>
      <c r="C67" s="7">
        <f>TRUNC((A67-1)/J$2)+1</f>
        <v>6</v>
      </c>
      <c r="D67" s="7">
        <f>MOD((A67-1),J$2)+1</f>
        <v>6</v>
      </c>
      <c r="E67" s="1">
        <f ca="1">IF($B67,OFFSET('Vapor Data'!$A$1,$C67,0),NA())</f>
        <v>41882</v>
      </c>
      <c r="F67" t="str">
        <f ca="1">IF($B67,OFFSET('Vapor Data'!$A$1,0,$D67),NA())</f>
        <v>VMP-06</v>
      </c>
      <c r="G67">
        <f ca="1">IF($B67,OFFSET('Vapor Data'!$A$1,$C67,$D67),NA())</f>
        <v>246.4</v>
      </c>
      <c r="H67" t="s">
        <v>28</v>
      </c>
    </row>
    <row r="68" spans="1:8" x14ac:dyDescent="0.25">
      <c r="A68">
        <f t="shared" ref="A68:A131" si="1">A67+1</f>
        <v>67</v>
      </c>
      <c r="B68">
        <f>IF(A68&lt;=$J$3,1,0)</f>
        <v>1</v>
      </c>
      <c r="C68" s="7">
        <f>TRUNC((A68-1)/J$2)+1</f>
        <v>6</v>
      </c>
      <c r="D68" s="7">
        <f>MOD((A68-1),J$2)+1</f>
        <v>7</v>
      </c>
      <c r="E68" s="1">
        <f ca="1">IF($B68,OFFSET('Vapor Data'!$A$1,$C68,0),NA())</f>
        <v>41882</v>
      </c>
      <c r="F68" t="str">
        <f ca="1">IF($B68,OFFSET('Vapor Data'!$A$1,0,$D68),NA())</f>
        <v>VMP-07</v>
      </c>
      <c r="G68">
        <f ca="1">IF($B68,OFFSET('Vapor Data'!$A$1,$C68,$D68),NA())</f>
        <v>58</v>
      </c>
      <c r="H68" t="s">
        <v>28</v>
      </c>
    </row>
    <row r="69" spans="1:8" x14ac:dyDescent="0.25">
      <c r="A69">
        <f t="shared" si="1"/>
        <v>68</v>
      </c>
      <c r="B69">
        <f>IF(A69&lt;=$J$3,1,0)</f>
        <v>1</v>
      </c>
      <c r="C69" s="7">
        <f>TRUNC((A69-1)/J$2)+1</f>
        <v>6</v>
      </c>
      <c r="D69" s="7">
        <f>MOD((A69-1),J$2)+1</f>
        <v>8</v>
      </c>
      <c r="E69" s="1">
        <f ca="1">IF($B69,OFFSET('Vapor Data'!$A$1,$C69,0),NA())</f>
        <v>41882</v>
      </c>
      <c r="F69" t="str">
        <f ca="1">IF($B69,OFFSET('Vapor Data'!$A$1,0,$D69),NA())</f>
        <v>VMP-08</v>
      </c>
      <c r="G69">
        <f ca="1">IF($B69,OFFSET('Vapor Data'!$A$1,$C69,$D69),NA())</f>
        <v>13.3</v>
      </c>
      <c r="H69" t="s">
        <v>28</v>
      </c>
    </row>
    <row r="70" spans="1:8" x14ac:dyDescent="0.25">
      <c r="A70">
        <f t="shared" si="1"/>
        <v>69</v>
      </c>
      <c r="B70">
        <f>IF(A70&lt;=$J$3,1,0)</f>
        <v>1</v>
      </c>
      <c r="C70" s="7">
        <f>TRUNC((A70-1)/J$2)+1</f>
        <v>6</v>
      </c>
      <c r="D70" s="7">
        <f>MOD((A70-1),J$2)+1</f>
        <v>9</v>
      </c>
      <c r="E70" s="1">
        <f ca="1">IF($B70,OFFSET('Vapor Data'!$A$1,$C70,0),NA())</f>
        <v>41882</v>
      </c>
      <c r="F70" t="str">
        <f ca="1">IF($B70,OFFSET('Vapor Data'!$A$1,0,$D70),NA())</f>
        <v>VMP-09</v>
      </c>
      <c r="G70">
        <f ca="1">IF($B70,OFFSET('Vapor Data'!$A$1,$C70,$D70),NA())</f>
        <v>12.6</v>
      </c>
      <c r="H70" t="s">
        <v>28</v>
      </c>
    </row>
    <row r="71" spans="1:8" x14ac:dyDescent="0.25">
      <c r="A71">
        <f t="shared" si="1"/>
        <v>70</v>
      </c>
      <c r="B71">
        <f>IF(A71&lt;=$J$3,1,0)</f>
        <v>1</v>
      </c>
      <c r="C71" s="7">
        <f>TRUNC((A71-1)/J$2)+1</f>
        <v>6</v>
      </c>
      <c r="D71" s="7">
        <f>MOD((A71-1),J$2)+1</f>
        <v>10</v>
      </c>
      <c r="E71" s="1">
        <f ca="1">IF($B71,OFFSET('Vapor Data'!$A$1,$C71,0),NA())</f>
        <v>41882</v>
      </c>
      <c r="F71" t="str">
        <f ca="1">IF($B71,OFFSET('Vapor Data'!$A$1,0,$D71),NA())</f>
        <v>VMP-10</v>
      </c>
      <c r="G71">
        <f ca="1">IF($B71,OFFSET('Vapor Data'!$A$1,$C71,$D71),NA())</f>
        <v>63.3</v>
      </c>
      <c r="H71" t="s">
        <v>28</v>
      </c>
    </row>
    <row r="72" spans="1:8" x14ac:dyDescent="0.25">
      <c r="A72">
        <f t="shared" si="1"/>
        <v>71</v>
      </c>
      <c r="B72">
        <f>IF(A72&lt;=$J$3,1,0)</f>
        <v>1</v>
      </c>
      <c r="C72" s="7">
        <f>TRUNC((A72-1)/J$2)+1</f>
        <v>6</v>
      </c>
      <c r="D72" s="7">
        <f>MOD((A72-1),J$2)+1</f>
        <v>11</v>
      </c>
      <c r="E72" s="1">
        <f ca="1">IF($B72,OFFSET('Vapor Data'!$A$1,$C72,0),NA())</f>
        <v>41882</v>
      </c>
      <c r="F72" t="str">
        <f ca="1">IF($B72,OFFSET('Vapor Data'!$A$1,0,$D72),NA())</f>
        <v>VMP-11</v>
      </c>
      <c r="G72">
        <f ca="1">IF($B72,OFFSET('Vapor Data'!$A$1,$C72,$D72),NA())</f>
        <v>65.7</v>
      </c>
      <c r="H72" t="s">
        <v>28</v>
      </c>
    </row>
    <row r="73" spans="1:8" x14ac:dyDescent="0.25">
      <c r="A73">
        <f t="shared" si="1"/>
        <v>72</v>
      </c>
      <c r="B73">
        <f>IF(A73&lt;=$J$3,1,0)</f>
        <v>1</v>
      </c>
      <c r="C73" s="7">
        <f>TRUNC((A73-1)/J$2)+1</f>
        <v>6</v>
      </c>
      <c r="D73" s="7">
        <f>MOD((A73-1),J$2)+1</f>
        <v>12</v>
      </c>
      <c r="E73" s="1">
        <f ca="1">IF($B73,OFFSET('Vapor Data'!$A$1,$C73,0),NA())</f>
        <v>41882</v>
      </c>
      <c r="F73" t="str">
        <f ca="1">IF($B73,OFFSET('Vapor Data'!$A$1,0,$D73),NA())</f>
        <v>VMP-12</v>
      </c>
      <c r="G73">
        <f ca="1">IF($B73,OFFSET('Vapor Data'!$A$1,$C73,$D73),NA())</f>
        <v>27.2</v>
      </c>
      <c r="H73" t="s">
        <v>28</v>
      </c>
    </row>
    <row r="74" spans="1:8" x14ac:dyDescent="0.25">
      <c r="A74">
        <f t="shared" si="1"/>
        <v>73</v>
      </c>
      <c r="B74">
        <f>IF(A74&lt;=$J$3,1,0)</f>
        <v>1</v>
      </c>
      <c r="C74" s="7">
        <f>TRUNC((A74-1)/J$2)+1</f>
        <v>7</v>
      </c>
      <c r="D74" s="7">
        <f>MOD((A74-1),J$2)+1</f>
        <v>1</v>
      </c>
      <c r="E74" s="1">
        <f ca="1">IF($B74,OFFSET('Vapor Data'!$A$1,$C74,0),NA())</f>
        <v>41883</v>
      </c>
      <c r="F74" t="str">
        <f ca="1">IF($B74,OFFSET('Vapor Data'!$A$1,0,$D74),NA())</f>
        <v>VMP-01</v>
      </c>
      <c r="G74">
        <f ca="1">IF($B74,OFFSET('Vapor Data'!$A$1,$C74,$D74),NA())</f>
        <v>1851</v>
      </c>
      <c r="H74" t="s">
        <v>28</v>
      </c>
    </row>
    <row r="75" spans="1:8" x14ac:dyDescent="0.25">
      <c r="A75">
        <f t="shared" si="1"/>
        <v>74</v>
      </c>
      <c r="B75">
        <f>IF(A75&lt;=$J$3,1,0)</f>
        <v>1</v>
      </c>
      <c r="C75" s="7">
        <f>TRUNC((A75-1)/J$2)+1</f>
        <v>7</v>
      </c>
      <c r="D75" s="7">
        <f>MOD((A75-1),J$2)+1</f>
        <v>2</v>
      </c>
      <c r="E75" s="1">
        <f ca="1">IF($B75,OFFSET('Vapor Data'!$A$1,$C75,0),NA())</f>
        <v>41883</v>
      </c>
      <c r="F75" t="str">
        <f ca="1">IF($B75,OFFSET('Vapor Data'!$A$1,0,$D75),NA())</f>
        <v>VMP-02</v>
      </c>
      <c r="G75">
        <f ca="1">IF($B75,OFFSET('Vapor Data'!$A$1,$C75,$D75),NA())</f>
        <v>92.6</v>
      </c>
      <c r="H75" t="s">
        <v>28</v>
      </c>
    </row>
    <row r="76" spans="1:8" x14ac:dyDescent="0.25">
      <c r="A76">
        <f t="shared" si="1"/>
        <v>75</v>
      </c>
      <c r="B76">
        <f>IF(A76&lt;=$J$3,1,0)</f>
        <v>1</v>
      </c>
      <c r="C76" s="7">
        <f>TRUNC((A76-1)/J$2)+1</f>
        <v>7</v>
      </c>
      <c r="D76" s="7">
        <f>MOD((A76-1),J$2)+1</f>
        <v>3</v>
      </c>
      <c r="E76" s="1">
        <f ca="1">IF($B76,OFFSET('Vapor Data'!$A$1,$C76,0),NA())</f>
        <v>41883</v>
      </c>
      <c r="F76" t="str">
        <f ca="1">IF($B76,OFFSET('Vapor Data'!$A$1,0,$D76),NA())</f>
        <v>VMP-03</v>
      </c>
      <c r="G76">
        <f ca="1">IF($B76,OFFSET('Vapor Data'!$A$1,$C76,$D76),NA())</f>
        <v>56.9</v>
      </c>
      <c r="H76" t="s">
        <v>28</v>
      </c>
    </row>
    <row r="77" spans="1:8" x14ac:dyDescent="0.25">
      <c r="A77">
        <f t="shared" si="1"/>
        <v>76</v>
      </c>
      <c r="B77">
        <f>IF(A77&lt;=$J$3,1,0)</f>
        <v>1</v>
      </c>
      <c r="C77" s="7">
        <f>TRUNC((A77-1)/J$2)+1</f>
        <v>7</v>
      </c>
      <c r="D77" s="7">
        <f>MOD((A77-1),J$2)+1</f>
        <v>4</v>
      </c>
      <c r="E77" s="1">
        <f ca="1">IF($B77,OFFSET('Vapor Data'!$A$1,$C77,0),NA())</f>
        <v>41883</v>
      </c>
      <c r="F77" t="str">
        <f ca="1">IF($B77,OFFSET('Vapor Data'!$A$1,0,$D77),NA())</f>
        <v>VMP-04</v>
      </c>
      <c r="G77">
        <f ca="1">IF($B77,OFFSET('Vapor Data'!$A$1,$C77,$D77),NA())</f>
        <v>0</v>
      </c>
      <c r="H77" t="s">
        <v>28</v>
      </c>
    </row>
    <row r="78" spans="1:8" x14ac:dyDescent="0.25">
      <c r="A78">
        <f t="shared" si="1"/>
        <v>77</v>
      </c>
      <c r="B78">
        <f>IF(A78&lt;=$J$3,1,0)</f>
        <v>1</v>
      </c>
      <c r="C78" s="7">
        <f>TRUNC((A78-1)/J$2)+1</f>
        <v>7</v>
      </c>
      <c r="D78" s="7">
        <f>MOD((A78-1),J$2)+1</f>
        <v>5</v>
      </c>
      <c r="E78" s="1">
        <f ca="1">IF($B78,OFFSET('Vapor Data'!$A$1,$C78,0),NA())</f>
        <v>41883</v>
      </c>
      <c r="F78" t="str">
        <f ca="1">IF($B78,OFFSET('Vapor Data'!$A$1,0,$D78),NA())</f>
        <v>VMP-05</v>
      </c>
      <c r="G78">
        <f ca="1">IF($B78,OFFSET('Vapor Data'!$A$1,$C78,$D78),NA())</f>
        <v>5.2</v>
      </c>
      <c r="H78" t="s">
        <v>28</v>
      </c>
    </row>
    <row r="79" spans="1:8" x14ac:dyDescent="0.25">
      <c r="A79">
        <f t="shared" si="1"/>
        <v>78</v>
      </c>
      <c r="B79">
        <f>IF(A79&lt;=$J$3,1,0)</f>
        <v>1</v>
      </c>
      <c r="C79" s="7">
        <f>TRUNC((A79-1)/J$2)+1</f>
        <v>7</v>
      </c>
      <c r="D79" s="7">
        <f>MOD((A79-1),J$2)+1</f>
        <v>6</v>
      </c>
      <c r="E79" s="1">
        <f ca="1">IF($B79,OFFSET('Vapor Data'!$A$1,$C79,0),NA())</f>
        <v>41883</v>
      </c>
      <c r="F79" t="str">
        <f ca="1">IF($B79,OFFSET('Vapor Data'!$A$1,0,$D79),NA())</f>
        <v>VMP-06</v>
      </c>
      <c r="G79">
        <f ca="1">IF($B79,OFFSET('Vapor Data'!$A$1,$C79,$D79),NA())</f>
        <v>854.7</v>
      </c>
      <c r="H79" t="s">
        <v>28</v>
      </c>
    </row>
    <row r="80" spans="1:8" x14ac:dyDescent="0.25">
      <c r="A80">
        <f t="shared" si="1"/>
        <v>79</v>
      </c>
      <c r="B80">
        <f>IF(A80&lt;=$J$3,1,0)</f>
        <v>1</v>
      </c>
      <c r="C80" s="7">
        <f>TRUNC((A80-1)/J$2)+1</f>
        <v>7</v>
      </c>
      <c r="D80" s="7">
        <f>MOD((A80-1),J$2)+1</f>
        <v>7</v>
      </c>
      <c r="E80" s="1">
        <f ca="1">IF($B80,OFFSET('Vapor Data'!$A$1,$C80,0),NA())</f>
        <v>41883</v>
      </c>
      <c r="F80" t="str">
        <f ca="1">IF($B80,OFFSET('Vapor Data'!$A$1,0,$D80),NA())</f>
        <v>VMP-07</v>
      </c>
      <c r="G80">
        <f ca="1">IF($B80,OFFSET('Vapor Data'!$A$1,$C80,$D80),NA())</f>
        <v>390.3</v>
      </c>
      <c r="H80" t="s">
        <v>28</v>
      </c>
    </row>
    <row r="81" spans="1:8" x14ac:dyDescent="0.25">
      <c r="A81">
        <f t="shared" si="1"/>
        <v>80</v>
      </c>
      <c r="B81">
        <f>IF(A81&lt;=$J$3,1,0)</f>
        <v>1</v>
      </c>
      <c r="C81" s="7">
        <f>TRUNC((A81-1)/J$2)+1</f>
        <v>7</v>
      </c>
      <c r="D81" s="7">
        <f>MOD((A81-1),J$2)+1</f>
        <v>8</v>
      </c>
      <c r="E81" s="1">
        <f ca="1">IF($B81,OFFSET('Vapor Data'!$A$1,$C81,0),NA())</f>
        <v>41883</v>
      </c>
      <c r="F81" t="str">
        <f ca="1">IF($B81,OFFSET('Vapor Data'!$A$1,0,$D81),NA())</f>
        <v>VMP-08</v>
      </c>
      <c r="G81">
        <f ca="1">IF($B81,OFFSET('Vapor Data'!$A$1,$C81,$D81),NA())</f>
        <v>0</v>
      </c>
      <c r="H81" t="s">
        <v>28</v>
      </c>
    </row>
    <row r="82" spans="1:8" x14ac:dyDescent="0.25">
      <c r="A82">
        <f t="shared" si="1"/>
        <v>81</v>
      </c>
      <c r="B82">
        <f>IF(A82&lt;=$J$3,1,0)</f>
        <v>1</v>
      </c>
      <c r="C82" s="7">
        <f>TRUNC((A82-1)/J$2)+1</f>
        <v>7</v>
      </c>
      <c r="D82" s="7">
        <f>MOD((A82-1),J$2)+1</f>
        <v>9</v>
      </c>
      <c r="E82" s="1">
        <f ca="1">IF($B82,OFFSET('Vapor Data'!$A$1,$C82,0),NA())</f>
        <v>41883</v>
      </c>
      <c r="F82" t="str">
        <f ca="1">IF($B82,OFFSET('Vapor Data'!$A$1,0,$D82),NA())</f>
        <v>VMP-09</v>
      </c>
      <c r="G82">
        <f ca="1">IF($B82,OFFSET('Vapor Data'!$A$1,$C82,$D82),NA())</f>
        <v>0</v>
      </c>
      <c r="H82" t="s">
        <v>28</v>
      </c>
    </row>
    <row r="83" spans="1:8" x14ac:dyDescent="0.25">
      <c r="A83">
        <f t="shared" si="1"/>
        <v>82</v>
      </c>
      <c r="B83">
        <f>IF(A83&lt;=$J$3,1,0)</f>
        <v>1</v>
      </c>
      <c r="C83" s="7">
        <f>TRUNC((A83-1)/J$2)+1</f>
        <v>7</v>
      </c>
      <c r="D83" s="7">
        <f>MOD((A83-1),J$2)+1</f>
        <v>10</v>
      </c>
      <c r="E83" s="1">
        <f ca="1">IF($B83,OFFSET('Vapor Data'!$A$1,$C83,0),NA())</f>
        <v>41883</v>
      </c>
      <c r="F83" t="str">
        <f ca="1">IF($B83,OFFSET('Vapor Data'!$A$1,0,$D83),NA())</f>
        <v>VMP-10</v>
      </c>
      <c r="G83">
        <f ca="1">IF($B83,OFFSET('Vapor Data'!$A$1,$C83,$D83),NA())</f>
        <v>0</v>
      </c>
      <c r="H83" t="s">
        <v>28</v>
      </c>
    </row>
    <row r="84" spans="1:8" x14ac:dyDescent="0.25">
      <c r="A84">
        <f t="shared" si="1"/>
        <v>83</v>
      </c>
      <c r="B84">
        <f>IF(A84&lt;=$J$3,1,0)</f>
        <v>1</v>
      </c>
      <c r="C84" s="7">
        <f>TRUNC((A84-1)/J$2)+1</f>
        <v>7</v>
      </c>
      <c r="D84" s="7">
        <f>MOD((A84-1),J$2)+1</f>
        <v>11</v>
      </c>
      <c r="E84" s="1">
        <f ca="1">IF($B84,OFFSET('Vapor Data'!$A$1,$C84,0),NA())</f>
        <v>41883</v>
      </c>
      <c r="F84" t="str">
        <f ca="1">IF($B84,OFFSET('Vapor Data'!$A$1,0,$D84),NA())</f>
        <v>VMP-11</v>
      </c>
      <c r="G84">
        <f ca="1">IF($B84,OFFSET('Vapor Data'!$A$1,$C84,$D84),NA())</f>
        <v>0</v>
      </c>
      <c r="H84" t="s">
        <v>28</v>
      </c>
    </row>
    <row r="85" spans="1:8" x14ac:dyDescent="0.25">
      <c r="A85">
        <f t="shared" si="1"/>
        <v>84</v>
      </c>
      <c r="B85">
        <f>IF(A85&lt;=$J$3,1,0)</f>
        <v>1</v>
      </c>
      <c r="C85" s="7">
        <f>TRUNC((A85-1)/J$2)+1</f>
        <v>7</v>
      </c>
      <c r="D85" s="7">
        <f>MOD((A85-1),J$2)+1</f>
        <v>12</v>
      </c>
      <c r="E85" s="1">
        <f ca="1">IF($B85,OFFSET('Vapor Data'!$A$1,$C85,0),NA())</f>
        <v>41883</v>
      </c>
      <c r="F85" t="str">
        <f ca="1">IF($B85,OFFSET('Vapor Data'!$A$1,0,$D85),NA())</f>
        <v>VMP-12</v>
      </c>
      <c r="G85">
        <f ca="1">IF($B85,OFFSET('Vapor Data'!$A$1,$C85,$D85),NA())</f>
        <v>0</v>
      </c>
      <c r="H85" t="s">
        <v>28</v>
      </c>
    </row>
    <row r="86" spans="1:8" x14ac:dyDescent="0.25">
      <c r="A86">
        <f t="shared" si="1"/>
        <v>85</v>
      </c>
      <c r="B86">
        <f>IF(A86&lt;=$J$3,1,0)</f>
        <v>0</v>
      </c>
      <c r="C86" s="7">
        <f>TRUNC((A86-1)/J$2)+1</f>
        <v>8</v>
      </c>
      <c r="D86" s="7">
        <f>MOD((A86-1),J$2)+1</f>
        <v>1</v>
      </c>
      <c r="E86" s="1" t="e">
        <f ca="1">IF($B86,OFFSET('Vapor Data'!$A$1,$C86,0),NA())</f>
        <v>#N/A</v>
      </c>
      <c r="F86" t="e">
        <f ca="1">IF($B86,OFFSET('Vapor Data'!$A$1,0,$D86),NA())</f>
        <v>#N/A</v>
      </c>
      <c r="G86" t="e">
        <f ca="1">IF($B86,OFFSET('Vapor Data'!$A$1,$C86,$D86),NA())</f>
        <v>#N/A</v>
      </c>
      <c r="H86" t="s">
        <v>28</v>
      </c>
    </row>
    <row r="87" spans="1:8" x14ac:dyDescent="0.25">
      <c r="A87">
        <f t="shared" si="1"/>
        <v>86</v>
      </c>
      <c r="B87">
        <f>IF(A87&lt;=$J$3,1,0)</f>
        <v>0</v>
      </c>
      <c r="C87" s="7">
        <f>TRUNC((A87-1)/J$2)+1</f>
        <v>8</v>
      </c>
      <c r="D87" s="7">
        <f>MOD((A87-1),J$2)+1</f>
        <v>2</v>
      </c>
      <c r="E87" s="1" t="e">
        <f ca="1">IF($B87,OFFSET('Vapor Data'!$A$1,$C87,0),NA())</f>
        <v>#N/A</v>
      </c>
      <c r="F87" t="e">
        <f ca="1">IF($B87,OFFSET('Vapor Data'!$A$1,0,$D87),NA())</f>
        <v>#N/A</v>
      </c>
      <c r="G87" t="e">
        <f ca="1">IF($B87,OFFSET('Vapor Data'!$A$1,$C87,$D87),NA())</f>
        <v>#N/A</v>
      </c>
      <c r="H87" t="s">
        <v>28</v>
      </c>
    </row>
    <row r="88" spans="1:8" x14ac:dyDescent="0.25">
      <c r="A88">
        <f t="shared" si="1"/>
        <v>87</v>
      </c>
      <c r="B88">
        <f>IF(A88&lt;=$J$3,1,0)</f>
        <v>0</v>
      </c>
      <c r="C88" s="7">
        <f>TRUNC((A88-1)/J$2)+1</f>
        <v>8</v>
      </c>
      <c r="D88" s="7">
        <f>MOD((A88-1),J$2)+1</f>
        <v>3</v>
      </c>
      <c r="E88" s="1" t="e">
        <f ca="1">IF($B88,OFFSET('Vapor Data'!$A$1,$C88,0),NA())</f>
        <v>#N/A</v>
      </c>
      <c r="F88" t="e">
        <f ca="1">IF($B88,OFFSET('Vapor Data'!$A$1,0,$D88),NA())</f>
        <v>#N/A</v>
      </c>
      <c r="G88" t="e">
        <f ca="1">IF($B88,OFFSET('Vapor Data'!$A$1,$C88,$D88),NA())</f>
        <v>#N/A</v>
      </c>
      <c r="H88" t="s">
        <v>28</v>
      </c>
    </row>
    <row r="89" spans="1:8" x14ac:dyDescent="0.25">
      <c r="A89">
        <f t="shared" si="1"/>
        <v>88</v>
      </c>
      <c r="B89">
        <f>IF(A89&lt;=$J$3,1,0)</f>
        <v>0</v>
      </c>
      <c r="C89" s="7">
        <f>TRUNC((A89-1)/J$2)+1</f>
        <v>8</v>
      </c>
      <c r="D89" s="7">
        <f>MOD((A89-1),J$2)+1</f>
        <v>4</v>
      </c>
      <c r="E89" s="1" t="e">
        <f ca="1">IF($B89,OFFSET('Vapor Data'!$A$1,$C89,0),NA())</f>
        <v>#N/A</v>
      </c>
      <c r="F89" t="e">
        <f ca="1">IF($B89,OFFSET('Vapor Data'!$A$1,0,$D89),NA())</f>
        <v>#N/A</v>
      </c>
      <c r="G89" t="e">
        <f ca="1">IF($B89,OFFSET('Vapor Data'!$A$1,$C89,$D89),NA())</f>
        <v>#N/A</v>
      </c>
      <c r="H89" t="s">
        <v>28</v>
      </c>
    </row>
    <row r="90" spans="1:8" x14ac:dyDescent="0.25">
      <c r="A90">
        <f t="shared" si="1"/>
        <v>89</v>
      </c>
      <c r="B90">
        <f>IF(A90&lt;=$J$3,1,0)</f>
        <v>0</v>
      </c>
      <c r="C90" s="7">
        <f>TRUNC((A90-1)/J$2)+1</f>
        <v>8</v>
      </c>
      <c r="D90" s="7">
        <f>MOD((A90-1),J$2)+1</f>
        <v>5</v>
      </c>
      <c r="E90" s="1" t="e">
        <f ca="1">IF($B90,OFFSET('Vapor Data'!$A$1,$C90,0),NA())</f>
        <v>#N/A</v>
      </c>
      <c r="F90" t="e">
        <f ca="1">IF($B90,OFFSET('Vapor Data'!$A$1,0,$D90),NA())</f>
        <v>#N/A</v>
      </c>
      <c r="G90" t="e">
        <f ca="1">IF($B90,OFFSET('Vapor Data'!$A$1,$C90,$D90),NA())</f>
        <v>#N/A</v>
      </c>
      <c r="H90" t="s">
        <v>28</v>
      </c>
    </row>
    <row r="91" spans="1:8" x14ac:dyDescent="0.25">
      <c r="A91">
        <f t="shared" si="1"/>
        <v>90</v>
      </c>
      <c r="B91">
        <f>IF(A91&lt;=$J$3,1,0)</f>
        <v>0</v>
      </c>
      <c r="C91" s="7">
        <f>TRUNC((A91-1)/J$2)+1</f>
        <v>8</v>
      </c>
      <c r="D91" s="7">
        <f>MOD((A91-1),J$2)+1</f>
        <v>6</v>
      </c>
      <c r="E91" s="1" t="e">
        <f ca="1">IF($B91,OFFSET('Vapor Data'!$A$1,$C91,0),NA())</f>
        <v>#N/A</v>
      </c>
      <c r="F91" t="e">
        <f ca="1">IF($B91,OFFSET('Vapor Data'!$A$1,0,$D91),NA())</f>
        <v>#N/A</v>
      </c>
      <c r="G91" t="e">
        <f ca="1">IF($B91,OFFSET('Vapor Data'!$A$1,$C91,$D91),NA())</f>
        <v>#N/A</v>
      </c>
      <c r="H91" t="s">
        <v>28</v>
      </c>
    </row>
    <row r="92" spans="1:8" x14ac:dyDescent="0.25">
      <c r="A92">
        <f t="shared" si="1"/>
        <v>91</v>
      </c>
      <c r="B92">
        <f>IF(A92&lt;=$J$3,1,0)</f>
        <v>0</v>
      </c>
      <c r="C92" s="7">
        <f>TRUNC((A92-1)/J$2)+1</f>
        <v>8</v>
      </c>
      <c r="D92" s="7">
        <f>MOD((A92-1),J$2)+1</f>
        <v>7</v>
      </c>
      <c r="E92" s="1" t="e">
        <f ca="1">IF($B92,OFFSET('Vapor Data'!$A$1,$C92,0),NA())</f>
        <v>#N/A</v>
      </c>
      <c r="F92" t="e">
        <f ca="1">IF($B92,OFFSET('Vapor Data'!$A$1,0,$D92),NA())</f>
        <v>#N/A</v>
      </c>
      <c r="G92" t="e">
        <f ca="1">IF($B92,OFFSET('Vapor Data'!$A$1,$C92,$D92),NA())</f>
        <v>#N/A</v>
      </c>
      <c r="H92" t="s">
        <v>28</v>
      </c>
    </row>
    <row r="93" spans="1:8" x14ac:dyDescent="0.25">
      <c r="A93">
        <f t="shared" si="1"/>
        <v>92</v>
      </c>
      <c r="B93">
        <f>IF(A93&lt;=$J$3,1,0)</f>
        <v>0</v>
      </c>
      <c r="C93" s="7">
        <f>TRUNC((A93-1)/J$2)+1</f>
        <v>8</v>
      </c>
      <c r="D93" s="7">
        <f>MOD((A93-1),J$2)+1</f>
        <v>8</v>
      </c>
      <c r="E93" s="1" t="e">
        <f ca="1">IF($B93,OFFSET('Vapor Data'!$A$1,$C93,0),NA())</f>
        <v>#N/A</v>
      </c>
      <c r="F93" t="e">
        <f ca="1">IF($B93,OFFSET('Vapor Data'!$A$1,0,$D93),NA())</f>
        <v>#N/A</v>
      </c>
      <c r="G93" t="e">
        <f ca="1">IF($B93,OFFSET('Vapor Data'!$A$1,$C93,$D93),NA())</f>
        <v>#N/A</v>
      </c>
      <c r="H93" t="s">
        <v>28</v>
      </c>
    </row>
    <row r="94" spans="1:8" x14ac:dyDescent="0.25">
      <c r="A94">
        <f t="shared" si="1"/>
        <v>93</v>
      </c>
      <c r="B94">
        <f>IF(A94&lt;=$J$3,1,0)</f>
        <v>0</v>
      </c>
      <c r="C94" s="7">
        <f>TRUNC((A94-1)/J$2)+1</f>
        <v>8</v>
      </c>
      <c r="D94" s="7">
        <f>MOD((A94-1),J$2)+1</f>
        <v>9</v>
      </c>
      <c r="E94" s="1" t="e">
        <f ca="1">IF($B94,OFFSET('Vapor Data'!$A$1,$C94,0),NA())</f>
        <v>#N/A</v>
      </c>
      <c r="F94" t="e">
        <f ca="1">IF($B94,OFFSET('Vapor Data'!$A$1,0,$D94),NA())</f>
        <v>#N/A</v>
      </c>
      <c r="G94" t="e">
        <f ca="1">IF($B94,OFFSET('Vapor Data'!$A$1,$C94,$D94),NA())</f>
        <v>#N/A</v>
      </c>
      <c r="H94" t="s">
        <v>28</v>
      </c>
    </row>
    <row r="95" spans="1:8" x14ac:dyDescent="0.25">
      <c r="A95">
        <f t="shared" si="1"/>
        <v>94</v>
      </c>
      <c r="B95">
        <f>IF(A95&lt;=$J$3,1,0)</f>
        <v>0</v>
      </c>
      <c r="C95" s="7">
        <f>TRUNC((A95-1)/J$2)+1</f>
        <v>8</v>
      </c>
      <c r="D95" s="7">
        <f>MOD((A95-1),J$2)+1</f>
        <v>10</v>
      </c>
      <c r="E95" s="1" t="e">
        <f ca="1">IF($B95,OFFSET('Vapor Data'!$A$1,$C95,0),NA())</f>
        <v>#N/A</v>
      </c>
      <c r="F95" t="e">
        <f ca="1">IF($B95,OFFSET('Vapor Data'!$A$1,0,$D95),NA())</f>
        <v>#N/A</v>
      </c>
      <c r="G95" t="e">
        <f ca="1">IF($B95,OFFSET('Vapor Data'!$A$1,$C95,$D95),NA())</f>
        <v>#N/A</v>
      </c>
      <c r="H95" t="s">
        <v>28</v>
      </c>
    </row>
    <row r="96" spans="1:8" x14ac:dyDescent="0.25">
      <c r="A96">
        <f t="shared" si="1"/>
        <v>95</v>
      </c>
      <c r="B96">
        <f>IF(A96&lt;=$J$3,1,0)</f>
        <v>0</v>
      </c>
      <c r="C96" s="7">
        <f>TRUNC((A96-1)/J$2)+1</f>
        <v>8</v>
      </c>
      <c r="D96" s="7">
        <f>MOD((A96-1),J$2)+1</f>
        <v>11</v>
      </c>
      <c r="E96" s="1" t="e">
        <f ca="1">IF($B96,OFFSET('Vapor Data'!$A$1,$C96,0),NA())</f>
        <v>#N/A</v>
      </c>
      <c r="F96" t="e">
        <f ca="1">IF($B96,OFFSET('Vapor Data'!$A$1,0,$D96),NA())</f>
        <v>#N/A</v>
      </c>
      <c r="G96" t="e">
        <f ca="1">IF($B96,OFFSET('Vapor Data'!$A$1,$C96,$D96),NA())</f>
        <v>#N/A</v>
      </c>
      <c r="H96" t="s">
        <v>28</v>
      </c>
    </row>
    <row r="97" spans="1:8" x14ac:dyDescent="0.25">
      <c r="A97">
        <f t="shared" si="1"/>
        <v>96</v>
      </c>
      <c r="B97">
        <f>IF(A97&lt;=$J$3,1,0)</f>
        <v>0</v>
      </c>
      <c r="C97" s="7">
        <f>TRUNC((A97-1)/J$2)+1</f>
        <v>8</v>
      </c>
      <c r="D97" s="7">
        <f>MOD((A97-1),J$2)+1</f>
        <v>12</v>
      </c>
      <c r="E97" s="1" t="e">
        <f ca="1">IF($B97,OFFSET('Vapor Data'!$A$1,$C97,0),NA())</f>
        <v>#N/A</v>
      </c>
      <c r="F97" t="e">
        <f ca="1">IF($B97,OFFSET('Vapor Data'!$A$1,0,$D97),NA())</f>
        <v>#N/A</v>
      </c>
      <c r="G97" t="e">
        <f ca="1">IF($B97,OFFSET('Vapor Data'!$A$1,$C97,$D97),NA())</f>
        <v>#N/A</v>
      </c>
      <c r="H97" t="s">
        <v>28</v>
      </c>
    </row>
    <row r="98" spans="1:8" x14ac:dyDescent="0.25">
      <c r="A98">
        <f t="shared" si="1"/>
        <v>97</v>
      </c>
      <c r="B98">
        <f>IF(A98&lt;=$J$3,1,0)</f>
        <v>0</v>
      </c>
      <c r="C98" s="7">
        <f>TRUNC((A98-1)/J$2)+1</f>
        <v>9</v>
      </c>
      <c r="D98" s="7">
        <f>MOD((A98-1),J$2)+1</f>
        <v>1</v>
      </c>
      <c r="E98" s="1" t="e">
        <f ca="1">IF($B98,OFFSET('Vapor Data'!$A$1,$C98,0),NA())</f>
        <v>#N/A</v>
      </c>
      <c r="F98" t="e">
        <f ca="1">IF($B98,OFFSET('Vapor Data'!$A$1,0,$D98),NA())</f>
        <v>#N/A</v>
      </c>
      <c r="G98" t="e">
        <f ca="1">IF($B98,OFFSET('Vapor Data'!$A$1,$C98,$D98),NA())</f>
        <v>#N/A</v>
      </c>
      <c r="H98" t="s">
        <v>28</v>
      </c>
    </row>
    <row r="99" spans="1:8" x14ac:dyDescent="0.25">
      <c r="A99">
        <f t="shared" si="1"/>
        <v>98</v>
      </c>
      <c r="B99">
        <f>IF(A99&lt;=$J$3,1,0)</f>
        <v>0</v>
      </c>
      <c r="C99" s="7">
        <f>TRUNC((A99-1)/J$2)+1</f>
        <v>9</v>
      </c>
      <c r="D99" s="7">
        <f>MOD((A99-1),J$2)+1</f>
        <v>2</v>
      </c>
      <c r="E99" s="1" t="e">
        <f ca="1">IF($B99,OFFSET('Vapor Data'!$A$1,$C99,0),NA())</f>
        <v>#N/A</v>
      </c>
      <c r="F99" t="e">
        <f ca="1">IF($B99,OFFSET('Vapor Data'!$A$1,0,$D99),NA())</f>
        <v>#N/A</v>
      </c>
      <c r="G99" t="e">
        <f ca="1">IF($B99,OFFSET('Vapor Data'!$A$1,$C99,$D99),NA())</f>
        <v>#N/A</v>
      </c>
      <c r="H99" t="s">
        <v>28</v>
      </c>
    </row>
    <row r="100" spans="1:8" x14ac:dyDescent="0.25">
      <c r="A100">
        <f t="shared" si="1"/>
        <v>99</v>
      </c>
      <c r="B100">
        <f>IF(A100&lt;=$J$3,1,0)</f>
        <v>0</v>
      </c>
      <c r="C100" s="7">
        <f>TRUNC((A100-1)/J$2)+1</f>
        <v>9</v>
      </c>
      <c r="D100" s="7">
        <f>MOD((A100-1),J$2)+1</f>
        <v>3</v>
      </c>
      <c r="E100" s="1" t="e">
        <f ca="1">IF($B100,OFFSET('Vapor Data'!$A$1,$C100,0),NA())</f>
        <v>#N/A</v>
      </c>
      <c r="F100" t="e">
        <f ca="1">IF($B100,OFFSET('Vapor Data'!$A$1,0,$D100),NA())</f>
        <v>#N/A</v>
      </c>
      <c r="G100" t="e">
        <f ca="1">IF($B100,OFFSET('Vapor Data'!$A$1,$C100,$D100),NA())</f>
        <v>#N/A</v>
      </c>
      <c r="H100" t="s">
        <v>28</v>
      </c>
    </row>
    <row r="101" spans="1:8" x14ac:dyDescent="0.25">
      <c r="A101">
        <f t="shared" si="1"/>
        <v>100</v>
      </c>
      <c r="B101">
        <f>IF(A101&lt;=$J$3,1,0)</f>
        <v>0</v>
      </c>
      <c r="C101" s="7">
        <f>TRUNC((A101-1)/J$2)+1</f>
        <v>9</v>
      </c>
      <c r="D101" s="7">
        <f>MOD((A101-1),J$2)+1</f>
        <v>4</v>
      </c>
      <c r="E101" s="1" t="e">
        <f ca="1">IF($B101,OFFSET('Vapor Data'!$A$1,$C101,0),NA())</f>
        <v>#N/A</v>
      </c>
      <c r="F101" t="e">
        <f ca="1">IF($B101,OFFSET('Vapor Data'!$A$1,0,$D101),NA())</f>
        <v>#N/A</v>
      </c>
      <c r="G101" t="e">
        <f ca="1">IF($B101,OFFSET('Vapor Data'!$A$1,$C101,$D101),NA())</f>
        <v>#N/A</v>
      </c>
      <c r="H101" t="s">
        <v>28</v>
      </c>
    </row>
    <row r="102" spans="1:8" x14ac:dyDescent="0.25">
      <c r="A102">
        <f t="shared" si="1"/>
        <v>101</v>
      </c>
      <c r="B102">
        <f>IF(A102&lt;=$J$3,1,0)</f>
        <v>0</v>
      </c>
      <c r="C102" s="7">
        <f>TRUNC((A102-1)/J$2)+1</f>
        <v>9</v>
      </c>
      <c r="D102" s="7">
        <f>MOD((A102-1),J$2)+1</f>
        <v>5</v>
      </c>
      <c r="E102" s="1" t="e">
        <f ca="1">IF($B102,OFFSET('Vapor Data'!$A$1,$C102,0),NA())</f>
        <v>#N/A</v>
      </c>
      <c r="F102" t="e">
        <f ca="1">IF($B102,OFFSET('Vapor Data'!$A$1,0,$D102),NA())</f>
        <v>#N/A</v>
      </c>
      <c r="G102" t="e">
        <f ca="1">IF($B102,OFFSET('Vapor Data'!$A$1,$C102,$D102),NA())</f>
        <v>#N/A</v>
      </c>
      <c r="H102" t="s">
        <v>28</v>
      </c>
    </row>
    <row r="103" spans="1:8" x14ac:dyDescent="0.25">
      <c r="A103">
        <f t="shared" si="1"/>
        <v>102</v>
      </c>
      <c r="B103">
        <f>IF(A103&lt;=$J$3,1,0)</f>
        <v>0</v>
      </c>
      <c r="C103" s="7">
        <f>TRUNC((A103-1)/J$2)+1</f>
        <v>9</v>
      </c>
      <c r="D103" s="7">
        <f>MOD((A103-1),J$2)+1</f>
        <v>6</v>
      </c>
      <c r="E103" s="1" t="e">
        <f ca="1">IF($B103,OFFSET('Vapor Data'!$A$1,$C103,0),NA())</f>
        <v>#N/A</v>
      </c>
      <c r="F103" t="e">
        <f ca="1">IF($B103,OFFSET('Vapor Data'!$A$1,0,$D103),NA())</f>
        <v>#N/A</v>
      </c>
      <c r="G103" t="e">
        <f ca="1">IF($B103,OFFSET('Vapor Data'!$A$1,$C103,$D103),NA())</f>
        <v>#N/A</v>
      </c>
      <c r="H103" t="s">
        <v>28</v>
      </c>
    </row>
    <row r="104" spans="1:8" x14ac:dyDescent="0.25">
      <c r="A104">
        <f t="shared" si="1"/>
        <v>103</v>
      </c>
      <c r="B104">
        <f>IF(A104&lt;=$J$3,1,0)</f>
        <v>0</v>
      </c>
      <c r="C104" s="7">
        <f>TRUNC((A104-1)/J$2)+1</f>
        <v>9</v>
      </c>
      <c r="D104" s="7">
        <f>MOD((A104-1),J$2)+1</f>
        <v>7</v>
      </c>
      <c r="E104" s="1" t="e">
        <f ca="1">IF($B104,OFFSET('Vapor Data'!$A$1,$C104,0),NA())</f>
        <v>#N/A</v>
      </c>
      <c r="F104" t="e">
        <f ca="1">IF($B104,OFFSET('Vapor Data'!$A$1,0,$D104),NA())</f>
        <v>#N/A</v>
      </c>
      <c r="G104" t="e">
        <f ca="1">IF($B104,OFFSET('Vapor Data'!$A$1,$C104,$D104),NA())</f>
        <v>#N/A</v>
      </c>
      <c r="H104" t="s">
        <v>28</v>
      </c>
    </row>
    <row r="105" spans="1:8" x14ac:dyDescent="0.25">
      <c r="A105">
        <f t="shared" si="1"/>
        <v>104</v>
      </c>
      <c r="B105">
        <f>IF(A105&lt;=$J$3,1,0)</f>
        <v>0</v>
      </c>
      <c r="C105" s="7">
        <f>TRUNC((A105-1)/J$2)+1</f>
        <v>9</v>
      </c>
      <c r="D105" s="7">
        <f>MOD((A105-1),J$2)+1</f>
        <v>8</v>
      </c>
      <c r="E105" s="1" t="e">
        <f ca="1">IF($B105,OFFSET('Vapor Data'!$A$1,$C105,0),NA())</f>
        <v>#N/A</v>
      </c>
      <c r="F105" t="e">
        <f ca="1">IF($B105,OFFSET('Vapor Data'!$A$1,0,$D105),NA())</f>
        <v>#N/A</v>
      </c>
      <c r="G105" t="e">
        <f ca="1">IF($B105,OFFSET('Vapor Data'!$A$1,$C105,$D105),NA())</f>
        <v>#N/A</v>
      </c>
      <c r="H105" t="s">
        <v>28</v>
      </c>
    </row>
    <row r="106" spans="1:8" x14ac:dyDescent="0.25">
      <c r="A106">
        <f t="shared" si="1"/>
        <v>105</v>
      </c>
      <c r="B106">
        <f>IF(A106&lt;=$J$3,1,0)</f>
        <v>0</v>
      </c>
      <c r="C106" s="7">
        <f>TRUNC((A106-1)/J$2)+1</f>
        <v>9</v>
      </c>
      <c r="D106" s="7">
        <f>MOD((A106-1),J$2)+1</f>
        <v>9</v>
      </c>
      <c r="E106" s="1" t="e">
        <f ca="1">IF($B106,OFFSET('Vapor Data'!$A$1,$C106,0),NA())</f>
        <v>#N/A</v>
      </c>
      <c r="F106" t="e">
        <f ca="1">IF($B106,OFFSET('Vapor Data'!$A$1,0,$D106),NA())</f>
        <v>#N/A</v>
      </c>
      <c r="G106" t="e">
        <f ca="1">IF($B106,OFFSET('Vapor Data'!$A$1,$C106,$D106),NA())</f>
        <v>#N/A</v>
      </c>
      <c r="H106" t="s">
        <v>28</v>
      </c>
    </row>
    <row r="107" spans="1:8" x14ac:dyDescent="0.25">
      <c r="A107">
        <f t="shared" si="1"/>
        <v>106</v>
      </c>
      <c r="B107">
        <f>IF(A107&lt;=$J$3,1,0)</f>
        <v>0</v>
      </c>
      <c r="C107" s="7">
        <f>TRUNC((A107-1)/J$2)+1</f>
        <v>9</v>
      </c>
      <c r="D107" s="7">
        <f>MOD((A107-1),J$2)+1</f>
        <v>10</v>
      </c>
      <c r="E107" s="1" t="e">
        <f ca="1">IF($B107,OFFSET('Vapor Data'!$A$1,$C107,0),NA())</f>
        <v>#N/A</v>
      </c>
      <c r="F107" t="e">
        <f ca="1">IF($B107,OFFSET('Vapor Data'!$A$1,0,$D107),NA())</f>
        <v>#N/A</v>
      </c>
      <c r="G107" t="e">
        <f ca="1">IF($B107,OFFSET('Vapor Data'!$A$1,$C107,$D107),NA())</f>
        <v>#N/A</v>
      </c>
      <c r="H107" t="s">
        <v>28</v>
      </c>
    </row>
    <row r="108" spans="1:8" x14ac:dyDescent="0.25">
      <c r="A108">
        <f t="shared" si="1"/>
        <v>107</v>
      </c>
      <c r="B108">
        <f>IF(A108&lt;=$J$3,1,0)</f>
        <v>0</v>
      </c>
      <c r="C108" s="7">
        <f>TRUNC((A108-1)/J$2)+1</f>
        <v>9</v>
      </c>
      <c r="D108" s="7">
        <f>MOD((A108-1),J$2)+1</f>
        <v>11</v>
      </c>
      <c r="E108" s="1" t="e">
        <f ca="1">IF($B108,OFFSET('Vapor Data'!$A$1,$C108,0),NA())</f>
        <v>#N/A</v>
      </c>
      <c r="F108" t="e">
        <f ca="1">IF($B108,OFFSET('Vapor Data'!$A$1,0,$D108),NA())</f>
        <v>#N/A</v>
      </c>
      <c r="G108" t="e">
        <f ca="1">IF($B108,OFFSET('Vapor Data'!$A$1,$C108,$D108),NA())</f>
        <v>#N/A</v>
      </c>
      <c r="H108" t="s">
        <v>28</v>
      </c>
    </row>
    <row r="109" spans="1:8" x14ac:dyDescent="0.25">
      <c r="A109">
        <f t="shared" si="1"/>
        <v>108</v>
      </c>
      <c r="B109">
        <f>IF(A109&lt;=$J$3,1,0)</f>
        <v>0</v>
      </c>
      <c r="C109" s="7">
        <f>TRUNC((A109-1)/J$2)+1</f>
        <v>9</v>
      </c>
      <c r="D109" s="7">
        <f>MOD((A109-1),J$2)+1</f>
        <v>12</v>
      </c>
      <c r="E109" s="1" t="e">
        <f ca="1">IF($B109,OFFSET('Vapor Data'!$A$1,$C109,0),NA())</f>
        <v>#N/A</v>
      </c>
      <c r="F109" t="e">
        <f ca="1">IF($B109,OFFSET('Vapor Data'!$A$1,0,$D109),NA())</f>
        <v>#N/A</v>
      </c>
      <c r="G109" t="e">
        <f ca="1">IF($B109,OFFSET('Vapor Data'!$A$1,$C109,$D109),NA())</f>
        <v>#N/A</v>
      </c>
      <c r="H109" t="s">
        <v>28</v>
      </c>
    </row>
    <row r="110" spans="1:8" x14ac:dyDescent="0.25">
      <c r="A110">
        <f t="shared" si="1"/>
        <v>109</v>
      </c>
      <c r="B110">
        <f>IF(A110&lt;=$J$3,1,0)</f>
        <v>0</v>
      </c>
      <c r="C110" s="7">
        <f>TRUNC((A110-1)/J$2)+1</f>
        <v>10</v>
      </c>
      <c r="D110" s="7">
        <f>MOD((A110-1),J$2)+1</f>
        <v>1</v>
      </c>
      <c r="E110" s="1" t="e">
        <f ca="1">IF($B110,OFFSET('Vapor Data'!$A$1,$C110,0),NA())</f>
        <v>#N/A</v>
      </c>
      <c r="F110" t="e">
        <f ca="1">IF($B110,OFFSET('Vapor Data'!$A$1,0,$D110),NA())</f>
        <v>#N/A</v>
      </c>
      <c r="G110" t="e">
        <f ca="1">IF($B110,OFFSET('Vapor Data'!$A$1,$C110,$D110),NA())</f>
        <v>#N/A</v>
      </c>
      <c r="H110" t="s">
        <v>28</v>
      </c>
    </row>
    <row r="111" spans="1:8" x14ac:dyDescent="0.25">
      <c r="A111">
        <f t="shared" si="1"/>
        <v>110</v>
      </c>
      <c r="B111">
        <f>IF(A111&lt;=$J$3,1,0)</f>
        <v>0</v>
      </c>
      <c r="C111" s="7">
        <f>TRUNC((A111-1)/J$2)+1</f>
        <v>10</v>
      </c>
      <c r="D111" s="7">
        <f>MOD((A111-1),J$2)+1</f>
        <v>2</v>
      </c>
      <c r="E111" s="1" t="e">
        <f ca="1">IF($B111,OFFSET('Vapor Data'!$A$1,$C111,0),NA())</f>
        <v>#N/A</v>
      </c>
      <c r="F111" t="e">
        <f ca="1">IF($B111,OFFSET('Vapor Data'!$A$1,0,$D111),NA())</f>
        <v>#N/A</v>
      </c>
      <c r="G111" t="e">
        <f ca="1">IF($B111,OFFSET('Vapor Data'!$A$1,$C111,$D111),NA())</f>
        <v>#N/A</v>
      </c>
      <c r="H111" t="s">
        <v>28</v>
      </c>
    </row>
    <row r="112" spans="1:8" x14ac:dyDescent="0.25">
      <c r="A112">
        <f t="shared" si="1"/>
        <v>111</v>
      </c>
      <c r="B112">
        <f>IF(A112&lt;=$J$3,1,0)</f>
        <v>0</v>
      </c>
      <c r="C112" s="7">
        <f>TRUNC((A112-1)/J$2)+1</f>
        <v>10</v>
      </c>
      <c r="D112" s="7">
        <f>MOD((A112-1),J$2)+1</f>
        <v>3</v>
      </c>
      <c r="E112" s="1" t="e">
        <f ca="1">IF($B112,OFFSET('Vapor Data'!$A$1,$C112,0),NA())</f>
        <v>#N/A</v>
      </c>
      <c r="F112" t="e">
        <f ca="1">IF($B112,OFFSET('Vapor Data'!$A$1,0,$D112),NA())</f>
        <v>#N/A</v>
      </c>
      <c r="G112" t="e">
        <f ca="1">IF($B112,OFFSET('Vapor Data'!$A$1,$C112,$D112),NA())</f>
        <v>#N/A</v>
      </c>
      <c r="H112" t="s">
        <v>28</v>
      </c>
    </row>
    <row r="113" spans="1:8" x14ac:dyDescent="0.25">
      <c r="A113">
        <f t="shared" si="1"/>
        <v>112</v>
      </c>
      <c r="B113">
        <f>IF(A113&lt;=$J$3,1,0)</f>
        <v>0</v>
      </c>
      <c r="C113" s="7">
        <f>TRUNC((A113-1)/J$2)+1</f>
        <v>10</v>
      </c>
      <c r="D113" s="7">
        <f>MOD((A113-1),J$2)+1</f>
        <v>4</v>
      </c>
      <c r="E113" s="1" t="e">
        <f ca="1">IF($B113,OFFSET('Vapor Data'!$A$1,$C113,0),NA())</f>
        <v>#N/A</v>
      </c>
      <c r="F113" t="e">
        <f ca="1">IF($B113,OFFSET('Vapor Data'!$A$1,0,$D113),NA())</f>
        <v>#N/A</v>
      </c>
      <c r="G113" t="e">
        <f ca="1">IF($B113,OFFSET('Vapor Data'!$A$1,$C113,$D113),NA())</f>
        <v>#N/A</v>
      </c>
      <c r="H113" t="s">
        <v>28</v>
      </c>
    </row>
    <row r="114" spans="1:8" x14ac:dyDescent="0.25">
      <c r="A114">
        <f t="shared" si="1"/>
        <v>113</v>
      </c>
      <c r="B114">
        <f>IF(A114&lt;=$J$3,1,0)</f>
        <v>0</v>
      </c>
      <c r="C114" s="7">
        <f>TRUNC((A114-1)/J$2)+1</f>
        <v>10</v>
      </c>
      <c r="D114" s="7">
        <f>MOD((A114-1),J$2)+1</f>
        <v>5</v>
      </c>
      <c r="E114" s="1" t="e">
        <f ca="1">IF($B114,OFFSET('Vapor Data'!$A$1,$C114,0),NA())</f>
        <v>#N/A</v>
      </c>
      <c r="F114" t="e">
        <f ca="1">IF($B114,OFFSET('Vapor Data'!$A$1,0,$D114),NA())</f>
        <v>#N/A</v>
      </c>
      <c r="G114" t="e">
        <f ca="1">IF($B114,OFFSET('Vapor Data'!$A$1,$C114,$D114),NA())</f>
        <v>#N/A</v>
      </c>
      <c r="H114" t="s">
        <v>28</v>
      </c>
    </row>
    <row r="115" spans="1:8" x14ac:dyDescent="0.25">
      <c r="A115">
        <f t="shared" si="1"/>
        <v>114</v>
      </c>
      <c r="B115">
        <f>IF(A115&lt;=$J$3,1,0)</f>
        <v>0</v>
      </c>
      <c r="C115" s="7">
        <f>TRUNC((A115-1)/J$2)+1</f>
        <v>10</v>
      </c>
      <c r="D115" s="7">
        <f>MOD((A115-1),J$2)+1</f>
        <v>6</v>
      </c>
      <c r="E115" s="1" t="e">
        <f ca="1">IF($B115,OFFSET('Vapor Data'!$A$1,$C115,0),NA())</f>
        <v>#N/A</v>
      </c>
      <c r="F115" t="e">
        <f ca="1">IF($B115,OFFSET('Vapor Data'!$A$1,0,$D115),NA())</f>
        <v>#N/A</v>
      </c>
      <c r="G115" t="e">
        <f ca="1">IF($B115,OFFSET('Vapor Data'!$A$1,$C115,$D115),NA())</f>
        <v>#N/A</v>
      </c>
      <c r="H115" t="s">
        <v>28</v>
      </c>
    </row>
    <row r="116" spans="1:8" x14ac:dyDescent="0.25">
      <c r="A116">
        <f t="shared" si="1"/>
        <v>115</v>
      </c>
      <c r="B116">
        <f>IF(A116&lt;=$J$3,1,0)</f>
        <v>0</v>
      </c>
      <c r="C116" s="7">
        <f>TRUNC((A116-1)/J$2)+1</f>
        <v>10</v>
      </c>
      <c r="D116" s="7">
        <f>MOD((A116-1),J$2)+1</f>
        <v>7</v>
      </c>
      <c r="E116" s="1" t="e">
        <f ca="1">IF($B116,OFFSET('Vapor Data'!$A$1,$C116,0),NA())</f>
        <v>#N/A</v>
      </c>
      <c r="F116" t="e">
        <f ca="1">IF($B116,OFFSET('Vapor Data'!$A$1,0,$D116),NA())</f>
        <v>#N/A</v>
      </c>
      <c r="G116" t="e">
        <f ca="1">IF($B116,OFFSET('Vapor Data'!$A$1,$C116,$D116),NA())</f>
        <v>#N/A</v>
      </c>
      <c r="H116" t="s">
        <v>28</v>
      </c>
    </row>
    <row r="117" spans="1:8" x14ac:dyDescent="0.25">
      <c r="A117">
        <f t="shared" si="1"/>
        <v>116</v>
      </c>
      <c r="B117">
        <f>IF(A117&lt;=$J$3,1,0)</f>
        <v>0</v>
      </c>
      <c r="C117" s="7">
        <f>TRUNC((A117-1)/J$2)+1</f>
        <v>10</v>
      </c>
      <c r="D117" s="7">
        <f>MOD((A117-1),J$2)+1</f>
        <v>8</v>
      </c>
      <c r="E117" s="1" t="e">
        <f ca="1">IF($B117,OFFSET('Vapor Data'!$A$1,$C117,0),NA())</f>
        <v>#N/A</v>
      </c>
      <c r="F117" t="e">
        <f ca="1">IF($B117,OFFSET('Vapor Data'!$A$1,0,$D117),NA())</f>
        <v>#N/A</v>
      </c>
      <c r="G117" t="e">
        <f ca="1">IF($B117,OFFSET('Vapor Data'!$A$1,$C117,$D117),NA())</f>
        <v>#N/A</v>
      </c>
      <c r="H117" t="s">
        <v>28</v>
      </c>
    </row>
    <row r="118" spans="1:8" x14ac:dyDescent="0.25">
      <c r="A118">
        <f t="shared" si="1"/>
        <v>117</v>
      </c>
      <c r="B118">
        <f>IF(A118&lt;=$J$3,1,0)</f>
        <v>0</v>
      </c>
      <c r="C118" s="7">
        <f>TRUNC((A118-1)/J$2)+1</f>
        <v>10</v>
      </c>
      <c r="D118" s="7">
        <f>MOD((A118-1),J$2)+1</f>
        <v>9</v>
      </c>
      <c r="E118" s="1" t="e">
        <f ca="1">IF($B118,OFFSET('Vapor Data'!$A$1,$C118,0),NA())</f>
        <v>#N/A</v>
      </c>
      <c r="F118" t="e">
        <f ca="1">IF($B118,OFFSET('Vapor Data'!$A$1,0,$D118),NA())</f>
        <v>#N/A</v>
      </c>
      <c r="G118" t="e">
        <f ca="1">IF($B118,OFFSET('Vapor Data'!$A$1,$C118,$D118),NA())</f>
        <v>#N/A</v>
      </c>
      <c r="H118" t="s">
        <v>28</v>
      </c>
    </row>
    <row r="119" spans="1:8" x14ac:dyDescent="0.25">
      <c r="A119">
        <f t="shared" si="1"/>
        <v>118</v>
      </c>
      <c r="B119">
        <f>IF(A119&lt;=$J$3,1,0)</f>
        <v>0</v>
      </c>
      <c r="C119" s="7">
        <f>TRUNC((A119-1)/J$2)+1</f>
        <v>10</v>
      </c>
      <c r="D119" s="7">
        <f>MOD((A119-1),J$2)+1</f>
        <v>10</v>
      </c>
      <c r="E119" s="1" t="e">
        <f ca="1">IF($B119,OFFSET('Vapor Data'!$A$1,$C119,0),NA())</f>
        <v>#N/A</v>
      </c>
      <c r="F119" t="e">
        <f ca="1">IF($B119,OFFSET('Vapor Data'!$A$1,0,$D119),NA())</f>
        <v>#N/A</v>
      </c>
      <c r="G119" t="e">
        <f ca="1">IF($B119,OFFSET('Vapor Data'!$A$1,$C119,$D119),NA())</f>
        <v>#N/A</v>
      </c>
      <c r="H119" t="s">
        <v>28</v>
      </c>
    </row>
    <row r="120" spans="1:8" x14ac:dyDescent="0.25">
      <c r="A120">
        <f t="shared" si="1"/>
        <v>119</v>
      </c>
      <c r="B120">
        <f>IF(A120&lt;=$J$3,1,0)</f>
        <v>0</v>
      </c>
      <c r="C120" s="7">
        <f>TRUNC((A120-1)/J$2)+1</f>
        <v>10</v>
      </c>
      <c r="D120" s="7">
        <f>MOD((A120-1),J$2)+1</f>
        <v>11</v>
      </c>
      <c r="E120" s="1" t="e">
        <f ca="1">IF($B120,OFFSET('Vapor Data'!$A$1,$C120,0),NA())</f>
        <v>#N/A</v>
      </c>
      <c r="F120" t="e">
        <f ca="1">IF($B120,OFFSET('Vapor Data'!$A$1,0,$D120),NA())</f>
        <v>#N/A</v>
      </c>
      <c r="G120" t="e">
        <f ca="1">IF($B120,OFFSET('Vapor Data'!$A$1,$C120,$D120),NA())</f>
        <v>#N/A</v>
      </c>
      <c r="H120" t="s">
        <v>28</v>
      </c>
    </row>
    <row r="121" spans="1:8" x14ac:dyDescent="0.25">
      <c r="A121">
        <f t="shared" si="1"/>
        <v>120</v>
      </c>
      <c r="B121">
        <f>IF(A121&lt;=$J$3,1,0)</f>
        <v>0</v>
      </c>
      <c r="C121" s="7">
        <f>TRUNC((A121-1)/J$2)+1</f>
        <v>10</v>
      </c>
      <c r="D121" s="7">
        <f>MOD((A121-1),J$2)+1</f>
        <v>12</v>
      </c>
      <c r="E121" s="1" t="e">
        <f ca="1">IF($B121,OFFSET('Vapor Data'!$A$1,$C121,0),NA())</f>
        <v>#N/A</v>
      </c>
      <c r="F121" t="e">
        <f ca="1">IF($B121,OFFSET('Vapor Data'!$A$1,0,$D121),NA())</f>
        <v>#N/A</v>
      </c>
      <c r="G121" t="e">
        <f ca="1">IF($B121,OFFSET('Vapor Data'!$A$1,$C121,$D121),NA())</f>
        <v>#N/A</v>
      </c>
      <c r="H121" t="s">
        <v>28</v>
      </c>
    </row>
    <row r="122" spans="1:8" x14ac:dyDescent="0.25">
      <c r="A122">
        <f t="shared" si="1"/>
        <v>121</v>
      </c>
      <c r="B122">
        <f>IF(A122&lt;=$J$3,1,0)</f>
        <v>0</v>
      </c>
      <c r="C122" s="7">
        <f>TRUNC((A122-1)/J$2)+1</f>
        <v>11</v>
      </c>
      <c r="D122" s="7">
        <f>MOD((A122-1),J$2)+1</f>
        <v>1</v>
      </c>
      <c r="E122" s="1" t="e">
        <f ca="1">IF($B122,OFFSET('Vapor Data'!$A$1,$C122,0),NA())</f>
        <v>#N/A</v>
      </c>
      <c r="F122" t="e">
        <f ca="1">IF($B122,OFFSET('Vapor Data'!$A$1,0,$D122),NA())</f>
        <v>#N/A</v>
      </c>
      <c r="G122" t="e">
        <f ca="1">IF($B122,OFFSET('Vapor Data'!$A$1,$C122,$D122),NA())</f>
        <v>#N/A</v>
      </c>
      <c r="H122" t="s">
        <v>28</v>
      </c>
    </row>
    <row r="123" spans="1:8" x14ac:dyDescent="0.25">
      <c r="A123">
        <f t="shared" si="1"/>
        <v>122</v>
      </c>
      <c r="B123">
        <f>IF(A123&lt;=$J$3,1,0)</f>
        <v>0</v>
      </c>
      <c r="C123" s="7">
        <f>TRUNC((A123-1)/J$2)+1</f>
        <v>11</v>
      </c>
      <c r="D123" s="7">
        <f>MOD((A123-1),J$2)+1</f>
        <v>2</v>
      </c>
      <c r="E123" s="1" t="e">
        <f ca="1">IF($B123,OFFSET('Vapor Data'!$A$1,$C123,0),NA())</f>
        <v>#N/A</v>
      </c>
      <c r="F123" t="e">
        <f ca="1">IF($B123,OFFSET('Vapor Data'!$A$1,0,$D123),NA())</f>
        <v>#N/A</v>
      </c>
      <c r="G123" t="e">
        <f ca="1">IF($B123,OFFSET('Vapor Data'!$A$1,$C123,$D123),NA())</f>
        <v>#N/A</v>
      </c>
      <c r="H123" t="s">
        <v>28</v>
      </c>
    </row>
    <row r="124" spans="1:8" x14ac:dyDescent="0.25">
      <c r="A124">
        <f t="shared" si="1"/>
        <v>123</v>
      </c>
      <c r="B124">
        <f>IF(A124&lt;=$J$3,1,0)</f>
        <v>0</v>
      </c>
      <c r="C124" s="7">
        <f>TRUNC((A124-1)/J$2)+1</f>
        <v>11</v>
      </c>
      <c r="D124" s="7">
        <f>MOD((A124-1),J$2)+1</f>
        <v>3</v>
      </c>
      <c r="E124" s="1" t="e">
        <f ca="1">IF($B124,OFFSET('Vapor Data'!$A$1,$C124,0),NA())</f>
        <v>#N/A</v>
      </c>
      <c r="F124" t="e">
        <f ca="1">IF($B124,OFFSET('Vapor Data'!$A$1,0,$D124),NA())</f>
        <v>#N/A</v>
      </c>
      <c r="G124" t="e">
        <f ca="1">IF($B124,OFFSET('Vapor Data'!$A$1,$C124,$D124),NA())</f>
        <v>#N/A</v>
      </c>
      <c r="H124" t="s">
        <v>28</v>
      </c>
    </row>
    <row r="125" spans="1:8" x14ac:dyDescent="0.25">
      <c r="A125">
        <f t="shared" si="1"/>
        <v>124</v>
      </c>
      <c r="B125">
        <f>IF(A125&lt;=$J$3,1,0)</f>
        <v>0</v>
      </c>
      <c r="C125" s="7">
        <f>TRUNC((A125-1)/J$2)+1</f>
        <v>11</v>
      </c>
      <c r="D125" s="7">
        <f>MOD((A125-1),J$2)+1</f>
        <v>4</v>
      </c>
      <c r="E125" s="1" t="e">
        <f ca="1">IF($B125,OFFSET('Vapor Data'!$A$1,$C125,0),NA())</f>
        <v>#N/A</v>
      </c>
      <c r="F125" t="e">
        <f ca="1">IF($B125,OFFSET('Vapor Data'!$A$1,0,$D125),NA())</f>
        <v>#N/A</v>
      </c>
      <c r="G125" t="e">
        <f ca="1">IF($B125,OFFSET('Vapor Data'!$A$1,$C125,$D125),NA())</f>
        <v>#N/A</v>
      </c>
      <c r="H125" t="s">
        <v>28</v>
      </c>
    </row>
    <row r="126" spans="1:8" x14ac:dyDescent="0.25">
      <c r="A126">
        <f t="shared" si="1"/>
        <v>125</v>
      </c>
      <c r="B126">
        <f>IF(A126&lt;=$J$3,1,0)</f>
        <v>0</v>
      </c>
      <c r="C126" s="7">
        <f>TRUNC((A126-1)/J$2)+1</f>
        <v>11</v>
      </c>
      <c r="D126" s="7">
        <f>MOD((A126-1),J$2)+1</f>
        <v>5</v>
      </c>
      <c r="E126" s="1" t="e">
        <f ca="1">IF($B126,OFFSET('Vapor Data'!$A$1,$C126,0),NA())</f>
        <v>#N/A</v>
      </c>
      <c r="F126" t="e">
        <f ca="1">IF($B126,OFFSET('Vapor Data'!$A$1,0,$D126),NA())</f>
        <v>#N/A</v>
      </c>
      <c r="G126" t="e">
        <f ca="1">IF($B126,OFFSET('Vapor Data'!$A$1,$C126,$D126),NA())</f>
        <v>#N/A</v>
      </c>
      <c r="H126" t="s">
        <v>28</v>
      </c>
    </row>
    <row r="127" spans="1:8" x14ac:dyDescent="0.25">
      <c r="A127">
        <f t="shared" si="1"/>
        <v>126</v>
      </c>
      <c r="B127">
        <f>IF(A127&lt;=$J$3,1,0)</f>
        <v>0</v>
      </c>
      <c r="C127" s="7">
        <f>TRUNC((A127-1)/J$2)+1</f>
        <v>11</v>
      </c>
      <c r="D127" s="7">
        <f>MOD((A127-1),J$2)+1</f>
        <v>6</v>
      </c>
      <c r="E127" s="1" t="e">
        <f ca="1">IF($B127,OFFSET('Vapor Data'!$A$1,$C127,0),NA())</f>
        <v>#N/A</v>
      </c>
      <c r="F127" t="e">
        <f ca="1">IF($B127,OFFSET('Vapor Data'!$A$1,0,$D127),NA())</f>
        <v>#N/A</v>
      </c>
      <c r="G127" t="e">
        <f ca="1">IF($B127,OFFSET('Vapor Data'!$A$1,$C127,$D127),NA())</f>
        <v>#N/A</v>
      </c>
      <c r="H127" t="s">
        <v>28</v>
      </c>
    </row>
    <row r="128" spans="1:8" x14ac:dyDescent="0.25">
      <c r="A128">
        <f t="shared" si="1"/>
        <v>127</v>
      </c>
      <c r="B128">
        <f>IF(A128&lt;=$J$3,1,0)</f>
        <v>0</v>
      </c>
      <c r="C128" s="7">
        <f>TRUNC((A128-1)/J$2)+1</f>
        <v>11</v>
      </c>
      <c r="D128" s="7">
        <f>MOD((A128-1),J$2)+1</f>
        <v>7</v>
      </c>
      <c r="E128" s="1" t="e">
        <f ca="1">IF($B128,OFFSET('Vapor Data'!$A$1,$C128,0),NA())</f>
        <v>#N/A</v>
      </c>
      <c r="F128" t="e">
        <f ca="1">IF($B128,OFFSET('Vapor Data'!$A$1,0,$D128),NA())</f>
        <v>#N/A</v>
      </c>
      <c r="G128" t="e">
        <f ca="1">IF($B128,OFFSET('Vapor Data'!$A$1,$C128,$D128),NA())</f>
        <v>#N/A</v>
      </c>
      <c r="H128" t="s">
        <v>28</v>
      </c>
    </row>
    <row r="129" spans="1:8" x14ac:dyDescent="0.25">
      <c r="A129">
        <f t="shared" si="1"/>
        <v>128</v>
      </c>
      <c r="B129">
        <f>IF(A129&lt;=$J$3,1,0)</f>
        <v>0</v>
      </c>
      <c r="C129" s="7">
        <f>TRUNC((A129-1)/J$2)+1</f>
        <v>11</v>
      </c>
      <c r="D129" s="7">
        <f>MOD((A129-1),J$2)+1</f>
        <v>8</v>
      </c>
      <c r="E129" s="1" t="e">
        <f ca="1">IF($B129,OFFSET('Vapor Data'!$A$1,$C129,0),NA())</f>
        <v>#N/A</v>
      </c>
      <c r="F129" t="e">
        <f ca="1">IF($B129,OFFSET('Vapor Data'!$A$1,0,$D129),NA())</f>
        <v>#N/A</v>
      </c>
      <c r="G129" t="e">
        <f ca="1">IF($B129,OFFSET('Vapor Data'!$A$1,$C129,$D129),NA())</f>
        <v>#N/A</v>
      </c>
      <c r="H129" t="s">
        <v>28</v>
      </c>
    </row>
    <row r="130" spans="1:8" x14ac:dyDescent="0.25">
      <c r="A130">
        <f t="shared" si="1"/>
        <v>129</v>
      </c>
      <c r="B130">
        <f>IF(A130&lt;=$J$3,1,0)</f>
        <v>0</v>
      </c>
      <c r="C130" s="7">
        <f>TRUNC((A130-1)/J$2)+1</f>
        <v>11</v>
      </c>
      <c r="D130" s="7">
        <f>MOD((A130-1),J$2)+1</f>
        <v>9</v>
      </c>
      <c r="E130" s="1" t="e">
        <f ca="1">IF($B130,OFFSET('Vapor Data'!$A$1,$C130,0),NA())</f>
        <v>#N/A</v>
      </c>
      <c r="F130" t="e">
        <f ca="1">IF($B130,OFFSET('Vapor Data'!$A$1,0,$D130),NA())</f>
        <v>#N/A</v>
      </c>
      <c r="G130" t="e">
        <f ca="1">IF($B130,OFFSET('Vapor Data'!$A$1,$C130,$D130),NA())</f>
        <v>#N/A</v>
      </c>
      <c r="H130" t="s">
        <v>28</v>
      </c>
    </row>
    <row r="131" spans="1:8" x14ac:dyDescent="0.25">
      <c r="A131">
        <f t="shared" si="1"/>
        <v>130</v>
      </c>
      <c r="B131">
        <f>IF(A131&lt;=$J$3,1,0)</f>
        <v>0</v>
      </c>
      <c r="C131" s="7">
        <f>TRUNC((A131-1)/J$2)+1</f>
        <v>11</v>
      </c>
      <c r="D131" s="7">
        <f>MOD((A131-1),J$2)+1</f>
        <v>10</v>
      </c>
      <c r="E131" s="1" t="e">
        <f ca="1">IF($B131,OFFSET('Vapor Data'!$A$1,$C131,0),NA())</f>
        <v>#N/A</v>
      </c>
      <c r="F131" t="e">
        <f ca="1">IF($B131,OFFSET('Vapor Data'!$A$1,0,$D131),NA())</f>
        <v>#N/A</v>
      </c>
      <c r="G131" t="e">
        <f ca="1">IF($B131,OFFSET('Vapor Data'!$A$1,$C131,$D131),NA())</f>
        <v>#N/A</v>
      </c>
      <c r="H131" t="s">
        <v>28</v>
      </c>
    </row>
    <row r="132" spans="1:8" x14ac:dyDescent="0.25">
      <c r="A132">
        <f t="shared" ref="A132:A195" si="2">A131+1</f>
        <v>131</v>
      </c>
      <c r="B132">
        <f>IF(A132&lt;=$J$3,1,0)</f>
        <v>0</v>
      </c>
      <c r="C132" s="7">
        <f>TRUNC((A132-1)/J$2)+1</f>
        <v>11</v>
      </c>
      <c r="D132" s="7">
        <f>MOD((A132-1),J$2)+1</f>
        <v>11</v>
      </c>
      <c r="E132" s="1" t="e">
        <f ca="1">IF($B132,OFFSET('Vapor Data'!$A$1,$C132,0),NA())</f>
        <v>#N/A</v>
      </c>
      <c r="F132" t="e">
        <f ca="1">IF($B132,OFFSET('Vapor Data'!$A$1,0,$D132),NA())</f>
        <v>#N/A</v>
      </c>
      <c r="G132" t="e">
        <f ca="1">IF($B132,OFFSET('Vapor Data'!$A$1,$C132,$D132),NA())</f>
        <v>#N/A</v>
      </c>
      <c r="H132" t="s">
        <v>28</v>
      </c>
    </row>
    <row r="133" spans="1:8" x14ac:dyDescent="0.25">
      <c r="A133">
        <f t="shared" si="2"/>
        <v>132</v>
      </c>
      <c r="B133">
        <f>IF(A133&lt;=$J$3,1,0)</f>
        <v>0</v>
      </c>
      <c r="C133" s="7">
        <f>TRUNC((A133-1)/J$2)+1</f>
        <v>11</v>
      </c>
      <c r="D133" s="7">
        <f>MOD((A133-1),J$2)+1</f>
        <v>12</v>
      </c>
      <c r="E133" s="1" t="e">
        <f ca="1">IF($B133,OFFSET('Vapor Data'!$A$1,$C133,0),NA())</f>
        <v>#N/A</v>
      </c>
      <c r="F133" t="e">
        <f ca="1">IF($B133,OFFSET('Vapor Data'!$A$1,0,$D133),NA())</f>
        <v>#N/A</v>
      </c>
      <c r="G133" t="e">
        <f ca="1">IF($B133,OFFSET('Vapor Data'!$A$1,$C133,$D133),NA())</f>
        <v>#N/A</v>
      </c>
      <c r="H133" t="s">
        <v>28</v>
      </c>
    </row>
    <row r="134" spans="1:8" x14ac:dyDescent="0.25">
      <c r="A134">
        <f t="shared" si="2"/>
        <v>133</v>
      </c>
      <c r="B134">
        <f>IF(A134&lt;=$J$3,1,0)</f>
        <v>0</v>
      </c>
      <c r="C134" s="7">
        <f>TRUNC((A134-1)/J$2)+1</f>
        <v>12</v>
      </c>
      <c r="D134" s="7">
        <f>MOD((A134-1),J$2)+1</f>
        <v>1</v>
      </c>
      <c r="E134" s="1" t="e">
        <f ca="1">IF($B134,OFFSET('Vapor Data'!$A$1,$C134,0),NA())</f>
        <v>#N/A</v>
      </c>
      <c r="F134" t="e">
        <f ca="1">IF($B134,OFFSET('Vapor Data'!$A$1,0,$D134),NA())</f>
        <v>#N/A</v>
      </c>
      <c r="G134" t="e">
        <f ca="1">IF($B134,OFFSET('Vapor Data'!$A$1,$C134,$D134),NA())</f>
        <v>#N/A</v>
      </c>
      <c r="H134" t="s">
        <v>28</v>
      </c>
    </row>
    <row r="135" spans="1:8" x14ac:dyDescent="0.25">
      <c r="A135">
        <f t="shared" si="2"/>
        <v>134</v>
      </c>
      <c r="B135">
        <f>IF(A135&lt;=$J$3,1,0)</f>
        <v>0</v>
      </c>
      <c r="C135" s="7">
        <f>TRUNC((A135-1)/J$2)+1</f>
        <v>12</v>
      </c>
      <c r="D135" s="7">
        <f>MOD((A135-1),J$2)+1</f>
        <v>2</v>
      </c>
      <c r="E135" s="1" t="e">
        <f ca="1">IF($B135,OFFSET('Vapor Data'!$A$1,$C135,0),NA())</f>
        <v>#N/A</v>
      </c>
      <c r="F135" t="e">
        <f ca="1">IF($B135,OFFSET('Vapor Data'!$A$1,0,$D135),NA())</f>
        <v>#N/A</v>
      </c>
      <c r="G135" t="e">
        <f ca="1">IF($B135,OFFSET('Vapor Data'!$A$1,$C135,$D135),NA())</f>
        <v>#N/A</v>
      </c>
      <c r="H135" t="s">
        <v>28</v>
      </c>
    </row>
    <row r="136" spans="1:8" x14ac:dyDescent="0.25">
      <c r="A136">
        <f t="shared" si="2"/>
        <v>135</v>
      </c>
      <c r="B136">
        <f>IF(A136&lt;=$J$3,1,0)</f>
        <v>0</v>
      </c>
      <c r="C136" s="7">
        <f>TRUNC((A136-1)/J$2)+1</f>
        <v>12</v>
      </c>
      <c r="D136" s="7">
        <f>MOD((A136-1),J$2)+1</f>
        <v>3</v>
      </c>
      <c r="E136" s="1" t="e">
        <f ca="1">IF($B136,OFFSET('Vapor Data'!$A$1,$C136,0),NA())</f>
        <v>#N/A</v>
      </c>
      <c r="F136" t="e">
        <f ca="1">IF($B136,OFFSET('Vapor Data'!$A$1,0,$D136),NA())</f>
        <v>#N/A</v>
      </c>
      <c r="G136" t="e">
        <f ca="1">IF($B136,OFFSET('Vapor Data'!$A$1,$C136,$D136),NA())</f>
        <v>#N/A</v>
      </c>
      <c r="H136" t="s">
        <v>28</v>
      </c>
    </row>
    <row r="137" spans="1:8" x14ac:dyDescent="0.25">
      <c r="A137">
        <f t="shared" si="2"/>
        <v>136</v>
      </c>
      <c r="B137">
        <f>IF(A137&lt;=$J$3,1,0)</f>
        <v>0</v>
      </c>
      <c r="C137" s="7">
        <f>TRUNC((A137-1)/J$2)+1</f>
        <v>12</v>
      </c>
      <c r="D137" s="7">
        <f>MOD((A137-1),J$2)+1</f>
        <v>4</v>
      </c>
      <c r="E137" s="1" t="e">
        <f ca="1">IF($B137,OFFSET('Vapor Data'!$A$1,$C137,0),NA())</f>
        <v>#N/A</v>
      </c>
      <c r="F137" t="e">
        <f ca="1">IF($B137,OFFSET('Vapor Data'!$A$1,0,$D137),NA())</f>
        <v>#N/A</v>
      </c>
      <c r="G137" t="e">
        <f ca="1">IF($B137,OFFSET('Vapor Data'!$A$1,$C137,$D137),NA())</f>
        <v>#N/A</v>
      </c>
      <c r="H137" t="s">
        <v>28</v>
      </c>
    </row>
    <row r="138" spans="1:8" x14ac:dyDescent="0.25">
      <c r="A138">
        <f t="shared" si="2"/>
        <v>137</v>
      </c>
      <c r="B138">
        <f>IF(A138&lt;=$J$3,1,0)</f>
        <v>0</v>
      </c>
      <c r="C138" s="7">
        <f>TRUNC((A138-1)/J$2)+1</f>
        <v>12</v>
      </c>
      <c r="D138" s="7">
        <f>MOD((A138-1),J$2)+1</f>
        <v>5</v>
      </c>
      <c r="E138" s="1" t="e">
        <f ca="1">IF($B138,OFFSET('Vapor Data'!$A$1,$C138,0),NA())</f>
        <v>#N/A</v>
      </c>
      <c r="F138" t="e">
        <f ca="1">IF($B138,OFFSET('Vapor Data'!$A$1,0,$D138),NA())</f>
        <v>#N/A</v>
      </c>
      <c r="G138" t="e">
        <f ca="1">IF($B138,OFFSET('Vapor Data'!$A$1,$C138,$D138),NA())</f>
        <v>#N/A</v>
      </c>
      <c r="H138" t="s">
        <v>28</v>
      </c>
    </row>
    <row r="139" spans="1:8" x14ac:dyDescent="0.25">
      <c r="A139">
        <f t="shared" si="2"/>
        <v>138</v>
      </c>
      <c r="B139">
        <f>IF(A139&lt;=$J$3,1,0)</f>
        <v>0</v>
      </c>
      <c r="C139" s="7">
        <f>TRUNC((A139-1)/J$2)+1</f>
        <v>12</v>
      </c>
      <c r="D139" s="7">
        <f>MOD((A139-1),J$2)+1</f>
        <v>6</v>
      </c>
      <c r="E139" s="1" t="e">
        <f ca="1">IF($B139,OFFSET('Vapor Data'!$A$1,$C139,0),NA())</f>
        <v>#N/A</v>
      </c>
      <c r="F139" t="e">
        <f ca="1">IF($B139,OFFSET('Vapor Data'!$A$1,0,$D139),NA())</f>
        <v>#N/A</v>
      </c>
      <c r="G139" t="e">
        <f ca="1">IF($B139,OFFSET('Vapor Data'!$A$1,$C139,$D139),NA())</f>
        <v>#N/A</v>
      </c>
      <c r="H139" t="s">
        <v>28</v>
      </c>
    </row>
    <row r="140" spans="1:8" x14ac:dyDescent="0.25">
      <c r="A140">
        <f t="shared" si="2"/>
        <v>139</v>
      </c>
      <c r="B140">
        <f>IF(A140&lt;=$J$3,1,0)</f>
        <v>0</v>
      </c>
      <c r="C140" s="7">
        <f>TRUNC((A140-1)/J$2)+1</f>
        <v>12</v>
      </c>
      <c r="D140" s="7">
        <f>MOD((A140-1),J$2)+1</f>
        <v>7</v>
      </c>
      <c r="E140" s="1" t="e">
        <f ca="1">IF($B140,OFFSET('Vapor Data'!$A$1,$C140,0),NA())</f>
        <v>#N/A</v>
      </c>
      <c r="F140" t="e">
        <f ca="1">IF($B140,OFFSET('Vapor Data'!$A$1,0,$D140),NA())</f>
        <v>#N/A</v>
      </c>
      <c r="G140" t="e">
        <f ca="1">IF($B140,OFFSET('Vapor Data'!$A$1,$C140,$D140),NA())</f>
        <v>#N/A</v>
      </c>
      <c r="H140" t="s">
        <v>28</v>
      </c>
    </row>
    <row r="141" spans="1:8" x14ac:dyDescent="0.25">
      <c r="A141">
        <f t="shared" si="2"/>
        <v>140</v>
      </c>
      <c r="B141">
        <f>IF(A141&lt;=$J$3,1,0)</f>
        <v>0</v>
      </c>
      <c r="C141" s="7">
        <f>TRUNC((A141-1)/J$2)+1</f>
        <v>12</v>
      </c>
      <c r="D141" s="7">
        <f>MOD((A141-1),J$2)+1</f>
        <v>8</v>
      </c>
      <c r="E141" s="1" t="e">
        <f ca="1">IF($B141,OFFSET('Vapor Data'!$A$1,$C141,0),NA())</f>
        <v>#N/A</v>
      </c>
      <c r="F141" t="e">
        <f ca="1">IF($B141,OFFSET('Vapor Data'!$A$1,0,$D141),NA())</f>
        <v>#N/A</v>
      </c>
      <c r="G141" t="e">
        <f ca="1">IF($B141,OFFSET('Vapor Data'!$A$1,$C141,$D141),NA())</f>
        <v>#N/A</v>
      </c>
      <c r="H141" t="s">
        <v>28</v>
      </c>
    </row>
    <row r="142" spans="1:8" x14ac:dyDescent="0.25">
      <c r="A142">
        <f t="shared" si="2"/>
        <v>141</v>
      </c>
      <c r="B142">
        <f>IF(A142&lt;=$J$3,1,0)</f>
        <v>0</v>
      </c>
      <c r="C142" s="7">
        <f>TRUNC((A142-1)/J$2)+1</f>
        <v>12</v>
      </c>
      <c r="D142" s="7">
        <f>MOD((A142-1),J$2)+1</f>
        <v>9</v>
      </c>
      <c r="E142" s="1" t="e">
        <f ca="1">IF($B142,OFFSET('Vapor Data'!$A$1,$C142,0),NA())</f>
        <v>#N/A</v>
      </c>
      <c r="F142" t="e">
        <f ca="1">IF($B142,OFFSET('Vapor Data'!$A$1,0,$D142),NA())</f>
        <v>#N/A</v>
      </c>
      <c r="G142" t="e">
        <f ca="1">IF($B142,OFFSET('Vapor Data'!$A$1,$C142,$D142),NA())</f>
        <v>#N/A</v>
      </c>
      <c r="H142" t="s">
        <v>28</v>
      </c>
    </row>
    <row r="143" spans="1:8" x14ac:dyDescent="0.25">
      <c r="A143">
        <f t="shared" si="2"/>
        <v>142</v>
      </c>
      <c r="B143">
        <f>IF(A143&lt;=$J$3,1,0)</f>
        <v>0</v>
      </c>
      <c r="C143" s="7">
        <f>TRUNC((A143-1)/J$2)+1</f>
        <v>12</v>
      </c>
      <c r="D143" s="7">
        <f>MOD((A143-1),J$2)+1</f>
        <v>10</v>
      </c>
      <c r="E143" s="1" t="e">
        <f ca="1">IF($B143,OFFSET('Vapor Data'!$A$1,$C143,0),NA())</f>
        <v>#N/A</v>
      </c>
      <c r="F143" t="e">
        <f ca="1">IF($B143,OFFSET('Vapor Data'!$A$1,0,$D143),NA())</f>
        <v>#N/A</v>
      </c>
      <c r="G143" t="e">
        <f ca="1">IF($B143,OFFSET('Vapor Data'!$A$1,$C143,$D143),NA())</f>
        <v>#N/A</v>
      </c>
      <c r="H143" t="s">
        <v>28</v>
      </c>
    </row>
    <row r="144" spans="1:8" x14ac:dyDescent="0.25">
      <c r="A144">
        <f t="shared" si="2"/>
        <v>143</v>
      </c>
      <c r="B144">
        <f>IF(A144&lt;=$J$3,1,0)</f>
        <v>0</v>
      </c>
      <c r="C144" s="7">
        <f>TRUNC((A144-1)/J$2)+1</f>
        <v>12</v>
      </c>
      <c r="D144" s="7">
        <f>MOD((A144-1),J$2)+1</f>
        <v>11</v>
      </c>
      <c r="E144" s="1" t="e">
        <f ca="1">IF($B144,OFFSET('Vapor Data'!$A$1,$C144,0),NA())</f>
        <v>#N/A</v>
      </c>
      <c r="F144" t="e">
        <f ca="1">IF($B144,OFFSET('Vapor Data'!$A$1,0,$D144),NA())</f>
        <v>#N/A</v>
      </c>
      <c r="G144" t="e">
        <f ca="1">IF($B144,OFFSET('Vapor Data'!$A$1,$C144,$D144),NA())</f>
        <v>#N/A</v>
      </c>
      <c r="H144" t="s">
        <v>28</v>
      </c>
    </row>
    <row r="145" spans="1:8" x14ac:dyDescent="0.25">
      <c r="A145">
        <f t="shared" si="2"/>
        <v>144</v>
      </c>
      <c r="B145">
        <f>IF(A145&lt;=$J$3,1,0)</f>
        <v>0</v>
      </c>
      <c r="C145" s="7">
        <f>TRUNC((A145-1)/J$2)+1</f>
        <v>12</v>
      </c>
      <c r="D145" s="7">
        <f>MOD((A145-1),J$2)+1</f>
        <v>12</v>
      </c>
      <c r="E145" s="1" t="e">
        <f ca="1">IF($B145,OFFSET('Vapor Data'!$A$1,$C145,0),NA())</f>
        <v>#N/A</v>
      </c>
      <c r="F145" t="e">
        <f ca="1">IF($B145,OFFSET('Vapor Data'!$A$1,0,$D145),NA())</f>
        <v>#N/A</v>
      </c>
      <c r="G145" t="e">
        <f ca="1">IF($B145,OFFSET('Vapor Data'!$A$1,$C145,$D145),NA())</f>
        <v>#N/A</v>
      </c>
      <c r="H145" t="s">
        <v>28</v>
      </c>
    </row>
    <row r="146" spans="1:8" x14ac:dyDescent="0.25">
      <c r="A146">
        <f t="shared" si="2"/>
        <v>145</v>
      </c>
      <c r="B146">
        <f>IF(A146&lt;=$J$3,1,0)</f>
        <v>0</v>
      </c>
      <c r="C146" s="7">
        <f>TRUNC((A146-1)/J$2)+1</f>
        <v>13</v>
      </c>
      <c r="D146" s="7">
        <f>MOD((A146-1),J$2)+1</f>
        <v>1</v>
      </c>
      <c r="E146" s="1" t="e">
        <f ca="1">IF($B146,OFFSET('Vapor Data'!$A$1,$C146,0),NA())</f>
        <v>#N/A</v>
      </c>
      <c r="F146" t="e">
        <f ca="1">IF($B146,OFFSET('Vapor Data'!$A$1,0,$D146),NA())</f>
        <v>#N/A</v>
      </c>
      <c r="G146" t="e">
        <f ca="1">IF($B146,OFFSET('Vapor Data'!$A$1,$C146,$D146),NA())</f>
        <v>#N/A</v>
      </c>
      <c r="H146" t="s">
        <v>28</v>
      </c>
    </row>
    <row r="147" spans="1:8" x14ac:dyDescent="0.25">
      <c r="A147">
        <f t="shared" si="2"/>
        <v>146</v>
      </c>
      <c r="B147">
        <f>IF(A147&lt;=$J$3,1,0)</f>
        <v>0</v>
      </c>
      <c r="C147" s="7">
        <f>TRUNC((A147-1)/J$2)+1</f>
        <v>13</v>
      </c>
      <c r="D147" s="7">
        <f>MOD((A147-1),J$2)+1</f>
        <v>2</v>
      </c>
      <c r="E147" s="1" t="e">
        <f ca="1">IF($B147,OFFSET('Vapor Data'!$A$1,$C147,0),NA())</f>
        <v>#N/A</v>
      </c>
      <c r="F147" t="e">
        <f ca="1">IF($B147,OFFSET('Vapor Data'!$A$1,0,$D147),NA())</f>
        <v>#N/A</v>
      </c>
      <c r="G147" t="e">
        <f ca="1">IF($B147,OFFSET('Vapor Data'!$A$1,$C147,$D147),NA())</f>
        <v>#N/A</v>
      </c>
      <c r="H147" t="s">
        <v>28</v>
      </c>
    </row>
    <row r="148" spans="1:8" x14ac:dyDescent="0.25">
      <c r="A148">
        <f t="shared" si="2"/>
        <v>147</v>
      </c>
      <c r="B148">
        <f>IF(A148&lt;=$J$3,1,0)</f>
        <v>0</v>
      </c>
      <c r="C148" s="7">
        <f>TRUNC((A148-1)/J$2)+1</f>
        <v>13</v>
      </c>
      <c r="D148" s="7">
        <f>MOD((A148-1),J$2)+1</f>
        <v>3</v>
      </c>
      <c r="E148" s="1" t="e">
        <f ca="1">IF($B148,OFFSET('Vapor Data'!$A$1,$C148,0),NA())</f>
        <v>#N/A</v>
      </c>
      <c r="F148" t="e">
        <f ca="1">IF($B148,OFFSET('Vapor Data'!$A$1,0,$D148),NA())</f>
        <v>#N/A</v>
      </c>
      <c r="G148" t="e">
        <f ca="1">IF($B148,OFFSET('Vapor Data'!$A$1,$C148,$D148),NA())</f>
        <v>#N/A</v>
      </c>
      <c r="H148" t="s">
        <v>28</v>
      </c>
    </row>
    <row r="149" spans="1:8" x14ac:dyDescent="0.25">
      <c r="A149">
        <f t="shared" si="2"/>
        <v>148</v>
      </c>
      <c r="B149">
        <f>IF(A149&lt;=$J$3,1,0)</f>
        <v>0</v>
      </c>
      <c r="C149" s="7">
        <f>TRUNC((A149-1)/J$2)+1</f>
        <v>13</v>
      </c>
      <c r="D149" s="7">
        <f>MOD((A149-1),J$2)+1</f>
        <v>4</v>
      </c>
      <c r="E149" s="1" t="e">
        <f ca="1">IF($B149,OFFSET('Vapor Data'!$A$1,$C149,0),NA())</f>
        <v>#N/A</v>
      </c>
      <c r="F149" t="e">
        <f ca="1">IF($B149,OFFSET('Vapor Data'!$A$1,0,$D149),NA())</f>
        <v>#N/A</v>
      </c>
      <c r="G149" t="e">
        <f ca="1">IF($B149,OFFSET('Vapor Data'!$A$1,$C149,$D149),NA())</f>
        <v>#N/A</v>
      </c>
      <c r="H149" t="s">
        <v>28</v>
      </c>
    </row>
    <row r="150" spans="1:8" x14ac:dyDescent="0.25">
      <c r="A150">
        <f t="shared" si="2"/>
        <v>149</v>
      </c>
      <c r="B150">
        <f>IF(A150&lt;=$J$3,1,0)</f>
        <v>0</v>
      </c>
      <c r="C150" s="7">
        <f>TRUNC((A150-1)/J$2)+1</f>
        <v>13</v>
      </c>
      <c r="D150" s="7">
        <f>MOD((A150-1),J$2)+1</f>
        <v>5</v>
      </c>
      <c r="E150" s="1" t="e">
        <f ca="1">IF($B150,OFFSET('Vapor Data'!$A$1,$C150,0),NA())</f>
        <v>#N/A</v>
      </c>
      <c r="F150" t="e">
        <f ca="1">IF($B150,OFFSET('Vapor Data'!$A$1,0,$D150),NA())</f>
        <v>#N/A</v>
      </c>
      <c r="G150" t="e">
        <f ca="1">IF($B150,OFFSET('Vapor Data'!$A$1,$C150,$D150),NA())</f>
        <v>#N/A</v>
      </c>
      <c r="H150" t="s">
        <v>28</v>
      </c>
    </row>
    <row r="151" spans="1:8" x14ac:dyDescent="0.25">
      <c r="A151">
        <f t="shared" si="2"/>
        <v>150</v>
      </c>
      <c r="B151">
        <f>IF(A151&lt;=$J$3,1,0)</f>
        <v>0</v>
      </c>
      <c r="C151" s="7">
        <f>TRUNC((A151-1)/J$2)+1</f>
        <v>13</v>
      </c>
      <c r="D151" s="7">
        <f>MOD((A151-1),J$2)+1</f>
        <v>6</v>
      </c>
      <c r="E151" s="1" t="e">
        <f ca="1">IF($B151,OFFSET('Vapor Data'!$A$1,$C151,0),NA())</f>
        <v>#N/A</v>
      </c>
      <c r="F151" t="e">
        <f ca="1">IF($B151,OFFSET('Vapor Data'!$A$1,0,$D151),NA())</f>
        <v>#N/A</v>
      </c>
      <c r="G151" t="e">
        <f ca="1">IF($B151,OFFSET('Vapor Data'!$A$1,$C151,$D151),NA())</f>
        <v>#N/A</v>
      </c>
      <c r="H151" t="s">
        <v>28</v>
      </c>
    </row>
    <row r="152" spans="1:8" x14ac:dyDescent="0.25">
      <c r="A152">
        <f t="shared" si="2"/>
        <v>151</v>
      </c>
      <c r="B152">
        <f>IF(A152&lt;=$J$3,1,0)</f>
        <v>0</v>
      </c>
      <c r="C152" s="7">
        <f>TRUNC((A152-1)/J$2)+1</f>
        <v>13</v>
      </c>
      <c r="D152" s="7">
        <f>MOD((A152-1),J$2)+1</f>
        <v>7</v>
      </c>
      <c r="E152" s="1" t="e">
        <f ca="1">IF($B152,OFFSET('Vapor Data'!$A$1,$C152,0),NA())</f>
        <v>#N/A</v>
      </c>
      <c r="F152" t="e">
        <f ca="1">IF($B152,OFFSET('Vapor Data'!$A$1,0,$D152),NA())</f>
        <v>#N/A</v>
      </c>
      <c r="G152" t="e">
        <f ca="1">IF($B152,OFFSET('Vapor Data'!$A$1,$C152,$D152),NA())</f>
        <v>#N/A</v>
      </c>
      <c r="H152" t="s">
        <v>28</v>
      </c>
    </row>
    <row r="153" spans="1:8" x14ac:dyDescent="0.25">
      <c r="A153">
        <f t="shared" si="2"/>
        <v>152</v>
      </c>
      <c r="B153">
        <f>IF(A153&lt;=$J$3,1,0)</f>
        <v>0</v>
      </c>
      <c r="C153" s="7">
        <f>TRUNC((A153-1)/J$2)+1</f>
        <v>13</v>
      </c>
      <c r="D153" s="7">
        <f>MOD((A153-1),J$2)+1</f>
        <v>8</v>
      </c>
      <c r="E153" s="1" t="e">
        <f ca="1">IF($B153,OFFSET('Vapor Data'!$A$1,$C153,0),NA())</f>
        <v>#N/A</v>
      </c>
      <c r="F153" t="e">
        <f ca="1">IF($B153,OFFSET('Vapor Data'!$A$1,0,$D153),NA())</f>
        <v>#N/A</v>
      </c>
      <c r="G153" t="e">
        <f ca="1">IF($B153,OFFSET('Vapor Data'!$A$1,$C153,$D153),NA())</f>
        <v>#N/A</v>
      </c>
      <c r="H153" t="s">
        <v>28</v>
      </c>
    </row>
    <row r="154" spans="1:8" x14ac:dyDescent="0.25">
      <c r="A154">
        <f t="shared" si="2"/>
        <v>153</v>
      </c>
      <c r="B154">
        <f>IF(A154&lt;=$J$3,1,0)</f>
        <v>0</v>
      </c>
      <c r="C154" s="7">
        <f>TRUNC((A154-1)/J$2)+1</f>
        <v>13</v>
      </c>
      <c r="D154" s="7">
        <f>MOD((A154-1),J$2)+1</f>
        <v>9</v>
      </c>
      <c r="E154" s="1" t="e">
        <f ca="1">IF($B154,OFFSET('Vapor Data'!$A$1,$C154,0),NA())</f>
        <v>#N/A</v>
      </c>
      <c r="F154" t="e">
        <f ca="1">IF($B154,OFFSET('Vapor Data'!$A$1,0,$D154),NA())</f>
        <v>#N/A</v>
      </c>
      <c r="G154" t="e">
        <f ca="1">IF($B154,OFFSET('Vapor Data'!$A$1,$C154,$D154),NA())</f>
        <v>#N/A</v>
      </c>
      <c r="H154" t="s">
        <v>28</v>
      </c>
    </row>
    <row r="155" spans="1:8" x14ac:dyDescent="0.25">
      <c r="A155">
        <f t="shared" si="2"/>
        <v>154</v>
      </c>
      <c r="B155">
        <f>IF(A155&lt;=$J$3,1,0)</f>
        <v>0</v>
      </c>
      <c r="C155" s="7">
        <f>TRUNC((A155-1)/J$2)+1</f>
        <v>13</v>
      </c>
      <c r="D155" s="7">
        <f>MOD((A155-1),J$2)+1</f>
        <v>10</v>
      </c>
      <c r="E155" s="1" t="e">
        <f ca="1">IF($B155,OFFSET('Vapor Data'!$A$1,$C155,0),NA())</f>
        <v>#N/A</v>
      </c>
      <c r="F155" t="e">
        <f ca="1">IF($B155,OFFSET('Vapor Data'!$A$1,0,$D155),NA())</f>
        <v>#N/A</v>
      </c>
      <c r="G155" t="e">
        <f ca="1">IF($B155,OFFSET('Vapor Data'!$A$1,$C155,$D155),NA())</f>
        <v>#N/A</v>
      </c>
      <c r="H155" t="s">
        <v>28</v>
      </c>
    </row>
    <row r="156" spans="1:8" x14ac:dyDescent="0.25">
      <c r="A156">
        <f t="shared" si="2"/>
        <v>155</v>
      </c>
      <c r="B156">
        <f>IF(A156&lt;=$J$3,1,0)</f>
        <v>0</v>
      </c>
      <c r="C156" s="7">
        <f>TRUNC((A156-1)/J$2)+1</f>
        <v>13</v>
      </c>
      <c r="D156" s="7">
        <f>MOD((A156-1),J$2)+1</f>
        <v>11</v>
      </c>
      <c r="E156" s="1" t="e">
        <f ca="1">IF($B156,OFFSET('Vapor Data'!$A$1,$C156,0),NA())</f>
        <v>#N/A</v>
      </c>
      <c r="F156" t="e">
        <f ca="1">IF($B156,OFFSET('Vapor Data'!$A$1,0,$D156),NA())</f>
        <v>#N/A</v>
      </c>
      <c r="G156" t="e">
        <f ca="1">IF($B156,OFFSET('Vapor Data'!$A$1,$C156,$D156),NA())</f>
        <v>#N/A</v>
      </c>
      <c r="H156" t="s">
        <v>28</v>
      </c>
    </row>
    <row r="157" spans="1:8" x14ac:dyDescent="0.25">
      <c r="A157">
        <f t="shared" si="2"/>
        <v>156</v>
      </c>
      <c r="B157">
        <f>IF(A157&lt;=$J$3,1,0)</f>
        <v>0</v>
      </c>
      <c r="C157" s="7">
        <f>TRUNC((A157-1)/J$2)+1</f>
        <v>13</v>
      </c>
      <c r="D157" s="7">
        <f>MOD((A157-1),J$2)+1</f>
        <v>12</v>
      </c>
      <c r="E157" s="1" t="e">
        <f ca="1">IF($B157,OFFSET('Vapor Data'!$A$1,$C157,0),NA())</f>
        <v>#N/A</v>
      </c>
      <c r="F157" t="e">
        <f ca="1">IF($B157,OFFSET('Vapor Data'!$A$1,0,$D157),NA())</f>
        <v>#N/A</v>
      </c>
      <c r="G157" t="e">
        <f ca="1">IF($B157,OFFSET('Vapor Data'!$A$1,$C157,$D157),NA())</f>
        <v>#N/A</v>
      </c>
      <c r="H157" t="s">
        <v>28</v>
      </c>
    </row>
    <row r="158" spans="1:8" x14ac:dyDescent="0.25">
      <c r="A158">
        <f t="shared" si="2"/>
        <v>157</v>
      </c>
      <c r="B158">
        <f>IF(A158&lt;=$J$3,1,0)</f>
        <v>0</v>
      </c>
      <c r="C158" s="7">
        <f>TRUNC((A158-1)/J$2)+1</f>
        <v>14</v>
      </c>
      <c r="D158" s="7">
        <f>MOD((A158-1),J$2)+1</f>
        <v>1</v>
      </c>
      <c r="E158" s="1" t="e">
        <f ca="1">IF($B158,OFFSET('Vapor Data'!$A$1,$C158,0),NA())</f>
        <v>#N/A</v>
      </c>
      <c r="F158" t="e">
        <f ca="1">IF($B158,OFFSET('Vapor Data'!$A$1,0,$D158),NA())</f>
        <v>#N/A</v>
      </c>
      <c r="G158" t="e">
        <f ca="1">IF($B158,OFFSET('Vapor Data'!$A$1,$C158,$D158),NA())</f>
        <v>#N/A</v>
      </c>
      <c r="H158" t="s">
        <v>28</v>
      </c>
    </row>
    <row r="159" spans="1:8" x14ac:dyDescent="0.25">
      <c r="A159">
        <f t="shared" si="2"/>
        <v>158</v>
      </c>
      <c r="B159">
        <f>IF(A159&lt;=$J$3,1,0)</f>
        <v>0</v>
      </c>
      <c r="C159" s="7">
        <f>TRUNC((A159-1)/J$2)+1</f>
        <v>14</v>
      </c>
      <c r="D159" s="7">
        <f>MOD((A159-1),J$2)+1</f>
        <v>2</v>
      </c>
      <c r="E159" s="1" t="e">
        <f ca="1">IF($B159,OFFSET('Vapor Data'!$A$1,$C159,0),NA())</f>
        <v>#N/A</v>
      </c>
      <c r="F159" t="e">
        <f ca="1">IF($B159,OFFSET('Vapor Data'!$A$1,0,$D159),NA())</f>
        <v>#N/A</v>
      </c>
      <c r="G159" t="e">
        <f ca="1">IF($B159,OFFSET('Vapor Data'!$A$1,$C159,$D159),NA())</f>
        <v>#N/A</v>
      </c>
      <c r="H159" t="s">
        <v>28</v>
      </c>
    </row>
    <row r="160" spans="1:8" x14ac:dyDescent="0.25">
      <c r="A160">
        <f t="shared" si="2"/>
        <v>159</v>
      </c>
      <c r="B160">
        <f>IF(A160&lt;=$J$3,1,0)</f>
        <v>0</v>
      </c>
      <c r="C160" s="7">
        <f>TRUNC((A160-1)/J$2)+1</f>
        <v>14</v>
      </c>
      <c r="D160" s="7">
        <f>MOD((A160-1),J$2)+1</f>
        <v>3</v>
      </c>
      <c r="E160" s="1" t="e">
        <f ca="1">IF($B160,OFFSET('Vapor Data'!$A$1,$C160,0),NA())</f>
        <v>#N/A</v>
      </c>
      <c r="F160" t="e">
        <f ca="1">IF($B160,OFFSET('Vapor Data'!$A$1,0,$D160),NA())</f>
        <v>#N/A</v>
      </c>
      <c r="G160" t="e">
        <f ca="1">IF($B160,OFFSET('Vapor Data'!$A$1,$C160,$D160),NA())</f>
        <v>#N/A</v>
      </c>
      <c r="H160" t="s">
        <v>28</v>
      </c>
    </row>
    <row r="161" spans="1:8" x14ac:dyDescent="0.25">
      <c r="A161">
        <f t="shared" si="2"/>
        <v>160</v>
      </c>
      <c r="B161">
        <f>IF(A161&lt;=$J$3,1,0)</f>
        <v>0</v>
      </c>
      <c r="C161" s="7">
        <f>TRUNC((A161-1)/J$2)+1</f>
        <v>14</v>
      </c>
      <c r="D161" s="7">
        <f>MOD((A161-1),J$2)+1</f>
        <v>4</v>
      </c>
      <c r="E161" s="1" t="e">
        <f ca="1">IF($B161,OFFSET('Vapor Data'!$A$1,$C161,0),NA())</f>
        <v>#N/A</v>
      </c>
      <c r="F161" t="e">
        <f ca="1">IF($B161,OFFSET('Vapor Data'!$A$1,0,$D161),NA())</f>
        <v>#N/A</v>
      </c>
      <c r="G161" t="e">
        <f ca="1">IF($B161,OFFSET('Vapor Data'!$A$1,$C161,$D161),NA())</f>
        <v>#N/A</v>
      </c>
      <c r="H161" t="s">
        <v>28</v>
      </c>
    </row>
    <row r="162" spans="1:8" x14ac:dyDescent="0.25">
      <c r="A162">
        <f t="shared" si="2"/>
        <v>161</v>
      </c>
      <c r="B162">
        <f>IF(A162&lt;=$J$3,1,0)</f>
        <v>0</v>
      </c>
      <c r="C162" s="7">
        <f>TRUNC((A162-1)/J$2)+1</f>
        <v>14</v>
      </c>
      <c r="D162" s="7">
        <f>MOD((A162-1),J$2)+1</f>
        <v>5</v>
      </c>
      <c r="E162" s="1" t="e">
        <f ca="1">IF($B162,OFFSET('Vapor Data'!$A$1,$C162,0),NA())</f>
        <v>#N/A</v>
      </c>
      <c r="F162" t="e">
        <f ca="1">IF($B162,OFFSET('Vapor Data'!$A$1,0,$D162),NA())</f>
        <v>#N/A</v>
      </c>
      <c r="G162" t="e">
        <f ca="1">IF($B162,OFFSET('Vapor Data'!$A$1,$C162,$D162),NA())</f>
        <v>#N/A</v>
      </c>
      <c r="H162" t="s">
        <v>28</v>
      </c>
    </row>
    <row r="163" spans="1:8" x14ac:dyDescent="0.25">
      <c r="A163">
        <f t="shared" si="2"/>
        <v>162</v>
      </c>
      <c r="B163">
        <f>IF(A163&lt;=$J$3,1,0)</f>
        <v>0</v>
      </c>
      <c r="C163" s="7">
        <f>TRUNC((A163-1)/J$2)+1</f>
        <v>14</v>
      </c>
      <c r="D163" s="7">
        <f>MOD((A163-1),J$2)+1</f>
        <v>6</v>
      </c>
      <c r="E163" s="1" t="e">
        <f ca="1">IF($B163,OFFSET('Vapor Data'!$A$1,$C163,0),NA())</f>
        <v>#N/A</v>
      </c>
      <c r="F163" t="e">
        <f ca="1">IF($B163,OFFSET('Vapor Data'!$A$1,0,$D163),NA())</f>
        <v>#N/A</v>
      </c>
      <c r="G163" t="e">
        <f ca="1">IF($B163,OFFSET('Vapor Data'!$A$1,$C163,$D163),NA())</f>
        <v>#N/A</v>
      </c>
      <c r="H163" t="s">
        <v>28</v>
      </c>
    </row>
    <row r="164" spans="1:8" x14ac:dyDescent="0.25">
      <c r="A164">
        <f t="shared" si="2"/>
        <v>163</v>
      </c>
      <c r="B164">
        <f>IF(A164&lt;=$J$3,1,0)</f>
        <v>0</v>
      </c>
      <c r="C164" s="7">
        <f>TRUNC((A164-1)/J$2)+1</f>
        <v>14</v>
      </c>
      <c r="D164" s="7">
        <f>MOD((A164-1),J$2)+1</f>
        <v>7</v>
      </c>
      <c r="E164" s="1" t="e">
        <f ca="1">IF($B164,OFFSET('Vapor Data'!$A$1,$C164,0),NA())</f>
        <v>#N/A</v>
      </c>
      <c r="F164" t="e">
        <f ca="1">IF($B164,OFFSET('Vapor Data'!$A$1,0,$D164),NA())</f>
        <v>#N/A</v>
      </c>
      <c r="G164" t="e">
        <f ca="1">IF($B164,OFFSET('Vapor Data'!$A$1,$C164,$D164),NA())</f>
        <v>#N/A</v>
      </c>
      <c r="H164" t="s">
        <v>28</v>
      </c>
    </row>
    <row r="165" spans="1:8" x14ac:dyDescent="0.25">
      <c r="A165">
        <f t="shared" si="2"/>
        <v>164</v>
      </c>
      <c r="B165">
        <f>IF(A165&lt;=$J$3,1,0)</f>
        <v>0</v>
      </c>
      <c r="C165" s="7">
        <f>TRUNC((A165-1)/J$2)+1</f>
        <v>14</v>
      </c>
      <c r="D165" s="7">
        <f>MOD((A165-1),J$2)+1</f>
        <v>8</v>
      </c>
      <c r="E165" s="1" t="e">
        <f ca="1">IF($B165,OFFSET('Vapor Data'!$A$1,$C165,0),NA())</f>
        <v>#N/A</v>
      </c>
      <c r="F165" t="e">
        <f ca="1">IF($B165,OFFSET('Vapor Data'!$A$1,0,$D165),NA())</f>
        <v>#N/A</v>
      </c>
      <c r="G165" t="e">
        <f ca="1">IF($B165,OFFSET('Vapor Data'!$A$1,$C165,$D165),NA())</f>
        <v>#N/A</v>
      </c>
      <c r="H165" t="s">
        <v>28</v>
      </c>
    </row>
    <row r="166" spans="1:8" x14ac:dyDescent="0.25">
      <c r="A166">
        <f t="shared" si="2"/>
        <v>165</v>
      </c>
      <c r="B166">
        <f>IF(A166&lt;=$J$3,1,0)</f>
        <v>0</v>
      </c>
      <c r="C166" s="7">
        <f>TRUNC((A166-1)/J$2)+1</f>
        <v>14</v>
      </c>
      <c r="D166" s="7">
        <f>MOD((A166-1),J$2)+1</f>
        <v>9</v>
      </c>
      <c r="E166" s="1" t="e">
        <f ca="1">IF($B166,OFFSET('Vapor Data'!$A$1,$C166,0),NA())</f>
        <v>#N/A</v>
      </c>
      <c r="F166" t="e">
        <f ca="1">IF($B166,OFFSET('Vapor Data'!$A$1,0,$D166),NA())</f>
        <v>#N/A</v>
      </c>
      <c r="G166" t="e">
        <f ca="1">IF($B166,OFFSET('Vapor Data'!$A$1,$C166,$D166),NA())</f>
        <v>#N/A</v>
      </c>
      <c r="H166" t="s">
        <v>28</v>
      </c>
    </row>
    <row r="167" spans="1:8" x14ac:dyDescent="0.25">
      <c r="A167">
        <f t="shared" si="2"/>
        <v>166</v>
      </c>
      <c r="B167">
        <f>IF(A167&lt;=$J$3,1,0)</f>
        <v>0</v>
      </c>
      <c r="C167" s="7">
        <f>TRUNC((A167-1)/J$2)+1</f>
        <v>14</v>
      </c>
      <c r="D167" s="7">
        <f>MOD((A167-1),J$2)+1</f>
        <v>10</v>
      </c>
      <c r="E167" s="1" t="e">
        <f ca="1">IF($B167,OFFSET('Vapor Data'!$A$1,$C167,0),NA())</f>
        <v>#N/A</v>
      </c>
      <c r="F167" t="e">
        <f ca="1">IF($B167,OFFSET('Vapor Data'!$A$1,0,$D167),NA())</f>
        <v>#N/A</v>
      </c>
      <c r="G167" t="e">
        <f ca="1">IF($B167,OFFSET('Vapor Data'!$A$1,$C167,$D167),NA())</f>
        <v>#N/A</v>
      </c>
      <c r="H167" t="s">
        <v>28</v>
      </c>
    </row>
    <row r="168" spans="1:8" x14ac:dyDescent="0.25">
      <c r="A168">
        <f t="shared" si="2"/>
        <v>167</v>
      </c>
      <c r="B168">
        <f>IF(A168&lt;=$J$3,1,0)</f>
        <v>0</v>
      </c>
      <c r="C168" s="7">
        <f>TRUNC((A168-1)/J$2)+1</f>
        <v>14</v>
      </c>
      <c r="D168" s="7">
        <f>MOD((A168-1),J$2)+1</f>
        <v>11</v>
      </c>
      <c r="E168" s="1" t="e">
        <f ca="1">IF($B168,OFFSET('Vapor Data'!$A$1,$C168,0),NA())</f>
        <v>#N/A</v>
      </c>
      <c r="F168" t="e">
        <f ca="1">IF($B168,OFFSET('Vapor Data'!$A$1,0,$D168),NA())</f>
        <v>#N/A</v>
      </c>
      <c r="G168" t="e">
        <f ca="1">IF($B168,OFFSET('Vapor Data'!$A$1,$C168,$D168),NA())</f>
        <v>#N/A</v>
      </c>
      <c r="H168" t="s">
        <v>28</v>
      </c>
    </row>
    <row r="169" spans="1:8" x14ac:dyDescent="0.25">
      <c r="A169">
        <f t="shared" si="2"/>
        <v>168</v>
      </c>
      <c r="B169">
        <f>IF(A169&lt;=$J$3,1,0)</f>
        <v>0</v>
      </c>
      <c r="C169" s="7">
        <f>TRUNC((A169-1)/J$2)+1</f>
        <v>14</v>
      </c>
      <c r="D169" s="7">
        <f>MOD((A169-1),J$2)+1</f>
        <v>12</v>
      </c>
      <c r="E169" s="1" t="e">
        <f ca="1">IF($B169,OFFSET('Vapor Data'!$A$1,$C169,0),NA())</f>
        <v>#N/A</v>
      </c>
      <c r="F169" t="e">
        <f ca="1">IF($B169,OFFSET('Vapor Data'!$A$1,0,$D169),NA())</f>
        <v>#N/A</v>
      </c>
      <c r="G169" t="e">
        <f ca="1">IF($B169,OFFSET('Vapor Data'!$A$1,$C169,$D169),NA())</f>
        <v>#N/A</v>
      </c>
      <c r="H169" t="s">
        <v>28</v>
      </c>
    </row>
    <row r="170" spans="1:8" x14ac:dyDescent="0.25">
      <c r="A170">
        <f t="shared" si="2"/>
        <v>169</v>
      </c>
      <c r="B170">
        <f>IF(A170&lt;=$J$3,1,0)</f>
        <v>0</v>
      </c>
      <c r="C170" s="7">
        <f>TRUNC((A170-1)/J$2)+1</f>
        <v>15</v>
      </c>
      <c r="D170" s="7">
        <f>MOD((A170-1),J$2)+1</f>
        <v>1</v>
      </c>
      <c r="E170" s="1" t="e">
        <f ca="1">IF($B170,OFFSET('Vapor Data'!$A$1,$C170,0),NA())</f>
        <v>#N/A</v>
      </c>
      <c r="F170" t="e">
        <f ca="1">IF($B170,OFFSET('Vapor Data'!$A$1,0,$D170),NA())</f>
        <v>#N/A</v>
      </c>
      <c r="G170" t="e">
        <f ca="1">IF($B170,OFFSET('Vapor Data'!$A$1,$C170,$D170),NA())</f>
        <v>#N/A</v>
      </c>
      <c r="H170" t="s">
        <v>28</v>
      </c>
    </row>
    <row r="171" spans="1:8" x14ac:dyDescent="0.25">
      <c r="A171">
        <f t="shared" si="2"/>
        <v>170</v>
      </c>
      <c r="B171">
        <f>IF(A171&lt;=$J$3,1,0)</f>
        <v>0</v>
      </c>
      <c r="C171" s="7">
        <f>TRUNC((A171-1)/J$2)+1</f>
        <v>15</v>
      </c>
      <c r="D171" s="7">
        <f>MOD((A171-1),J$2)+1</f>
        <v>2</v>
      </c>
      <c r="E171" s="1" t="e">
        <f ca="1">IF($B171,OFFSET('Vapor Data'!$A$1,$C171,0),NA())</f>
        <v>#N/A</v>
      </c>
      <c r="F171" t="e">
        <f ca="1">IF($B171,OFFSET('Vapor Data'!$A$1,0,$D171),NA())</f>
        <v>#N/A</v>
      </c>
      <c r="G171" t="e">
        <f ca="1">IF($B171,OFFSET('Vapor Data'!$A$1,$C171,$D171),NA())</f>
        <v>#N/A</v>
      </c>
      <c r="H171" t="s">
        <v>28</v>
      </c>
    </row>
    <row r="172" spans="1:8" x14ac:dyDescent="0.25">
      <c r="A172">
        <f t="shared" si="2"/>
        <v>171</v>
      </c>
      <c r="B172">
        <f>IF(A172&lt;=$J$3,1,0)</f>
        <v>0</v>
      </c>
      <c r="C172" s="7">
        <f>TRUNC((A172-1)/J$2)+1</f>
        <v>15</v>
      </c>
      <c r="D172" s="7">
        <f>MOD((A172-1),J$2)+1</f>
        <v>3</v>
      </c>
      <c r="E172" s="1" t="e">
        <f ca="1">IF($B172,OFFSET('Vapor Data'!$A$1,$C172,0),NA())</f>
        <v>#N/A</v>
      </c>
      <c r="F172" t="e">
        <f ca="1">IF($B172,OFFSET('Vapor Data'!$A$1,0,$D172),NA())</f>
        <v>#N/A</v>
      </c>
      <c r="G172" t="e">
        <f ca="1">IF($B172,OFFSET('Vapor Data'!$A$1,$C172,$D172),NA())</f>
        <v>#N/A</v>
      </c>
      <c r="H172" t="s">
        <v>28</v>
      </c>
    </row>
    <row r="173" spans="1:8" x14ac:dyDescent="0.25">
      <c r="A173">
        <f t="shared" si="2"/>
        <v>172</v>
      </c>
      <c r="B173">
        <f>IF(A173&lt;=$J$3,1,0)</f>
        <v>0</v>
      </c>
      <c r="C173" s="7">
        <f>TRUNC((A173-1)/J$2)+1</f>
        <v>15</v>
      </c>
      <c r="D173" s="7">
        <f>MOD((A173-1),J$2)+1</f>
        <v>4</v>
      </c>
      <c r="E173" s="1" t="e">
        <f ca="1">IF($B173,OFFSET('Vapor Data'!$A$1,$C173,0),NA())</f>
        <v>#N/A</v>
      </c>
      <c r="F173" t="e">
        <f ca="1">IF($B173,OFFSET('Vapor Data'!$A$1,0,$D173),NA())</f>
        <v>#N/A</v>
      </c>
      <c r="G173" t="e">
        <f ca="1">IF($B173,OFFSET('Vapor Data'!$A$1,$C173,$D173),NA())</f>
        <v>#N/A</v>
      </c>
      <c r="H173" t="s">
        <v>28</v>
      </c>
    </row>
    <row r="174" spans="1:8" x14ac:dyDescent="0.25">
      <c r="A174">
        <f t="shared" si="2"/>
        <v>173</v>
      </c>
      <c r="B174">
        <f>IF(A174&lt;=$J$3,1,0)</f>
        <v>0</v>
      </c>
      <c r="C174" s="7">
        <f>TRUNC((A174-1)/J$2)+1</f>
        <v>15</v>
      </c>
      <c r="D174" s="7">
        <f>MOD((A174-1),J$2)+1</f>
        <v>5</v>
      </c>
      <c r="E174" s="1" t="e">
        <f ca="1">IF($B174,OFFSET('Vapor Data'!$A$1,$C174,0),NA())</f>
        <v>#N/A</v>
      </c>
      <c r="F174" t="e">
        <f ca="1">IF($B174,OFFSET('Vapor Data'!$A$1,0,$D174),NA())</f>
        <v>#N/A</v>
      </c>
      <c r="G174" t="e">
        <f ca="1">IF($B174,OFFSET('Vapor Data'!$A$1,$C174,$D174),NA())</f>
        <v>#N/A</v>
      </c>
      <c r="H174" t="s">
        <v>28</v>
      </c>
    </row>
    <row r="175" spans="1:8" x14ac:dyDescent="0.25">
      <c r="A175">
        <f t="shared" si="2"/>
        <v>174</v>
      </c>
      <c r="B175">
        <f>IF(A175&lt;=$J$3,1,0)</f>
        <v>0</v>
      </c>
      <c r="C175" s="7">
        <f>TRUNC((A175-1)/J$2)+1</f>
        <v>15</v>
      </c>
      <c r="D175" s="7">
        <f>MOD((A175-1),J$2)+1</f>
        <v>6</v>
      </c>
      <c r="E175" s="1" t="e">
        <f ca="1">IF($B175,OFFSET('Vapor Data'!$A$1,$C175,0),NA())</f>
        <v>#N/A</v>
      </c>
      <c r="F175" t="e">
        <f ca="1">IF($B175,OFFSET('Vapor Data'!$A$1,0,$D175),NA())</f>
        <v>#N/A</v>
      </c>
      <c r="G175" t="e">
        <f ca="1">IF($B175,OFFSET('Vapor Data'!$A$1,$C175,$D175),NA())</f>
        <v>#N/A</v>
      </c>
      <c r="H175" t="s">
        <v>28</v>
      </c>
    </row>
    <row r="176" spans="1:8" x14ac:dyDescent="0.25">
      <c r="A176">
        <f t="shared" si="2"/>
        <v>175</v>
      </c>
      <c r="B176">
        <f>IF(A176&lt;=$J$3,1,0)</f>
        <v>0</v>
      </c>
      <c r="C176" s="7">
        <f>TRUNC((A176-1)/J$2)+1</f>
        <v>15</v>
      </c>
      <c r="D176" s="7">
        <f>MOD((A176-1),J$2)+1</f>
        <v>7</v>
      </c>
      <c r="E176" s="1" t="e">
        <f ca="1">IF($B176,OFFSET('Vapor Data'!$A$1,$C176,0),NA())</f>
        <v>#N/A</v>
      </c>
      <c r="F176" t="e">
        <f ca="1">IF($B176,OFFSET('Vapor Data'!$A$1,0,$D176),NA())</f>
        <v>#N/A</v>
      </c>
      <c r="G176" t="e">
        <f ca="1">IF($B176,OFFSET('Vapor Data'!$A$1,$C176,$D176),NA())</f>
        <v>#N/A</v>
      </c>
      <c r="H176" t="s">
        <v>28</v>
      </c>
    </row>
    <row r="177" spans="1:8" x14ac:dyDescent="0.25">
      <c r="A177">
        <f t="shared" si="2"/>
        <v>176</v>
      </c>
      <c r="B177">
        <f>IF(A177&lt;=$J$3,1,0)</f>
        <v>0</v>
      </c>
      <c r="C177" s="7">
        <f>TRUNC((A177-1)/J$2)+1</f>
        <v>15</v>
      </c>
      <c r="D177" s="7">
        <f>MOD((A177-1),J$2)+1</f>
        <v>8</v>
      </c>
      <c r="E177" s="1" t="e">
        <f ca="1">IF($B177,OFFSET('Vapor Data'!$A$1,$C177,0),NA())</f>
        <v>#N/A</v>
      </c>
      <c r="F177" t="e">
        <f ca="1">IF($B177,OFFSET('Vapor Data'!$A$1,0,$D177),NA())</f>
        <v>#N/A</v>
      </c>
      <c r="G177" t="e">
        <f ca="1">IF($B177,OFFSET('Vapor Data'!$A$1,$C177,$D177),NA())</f>
        <v>#N/A</v>
      </c>
      <c r="H177" t="s">
        <v>28</v>
      </c>
    </row>
    <row r="178" spans="1:8" x14ac:dyDescent="0.25">
      <c r="A178">
        <f t="shared" si="2"/>
        <v>177</v>
      </c>
      <c r="B178">
        <f>IF(A178&lt;=$J$3,1,0)</f>
        <v>0</v>
      </c>
      <c r="C178" s="7">
        <f>TRUNC((A178-1)/J$2)+1</f>
        <v>15</v>
      </c>
      <c r="D178" s="7">
        <f>MOD((A178-1),J$2)+1</f>
        <v>9</v>
      </c>
      <c r="E178" s="1" t="e">
        <f ca="1">IF($B178,OFFSET('Vapor Data'!$A$1,$C178,0),NA())</f>
        <v>#N/A</v>
      </c>
      <c r="F178" t="e">
        <f ca="1">IF($B178,OFFSET('Vapor Data'!$A$1,0,$D178),NA())</f>
        <v>#N/A</v>
      </c>
      <c r="G178" t="e">
        <f ca="1">IF($B178,OFFSET('Vapor Data'!$A$1,$C178,$D178),NA())</f>
        <v>#N/A</v>
      </c>
      <c r="H178" t="s">
        <v>28</v>
      </c>
    </row>
    <row r="179" spans="1:8" x14ac:dyDescent="0.25">
      <c r="A179">
        <f t="shared" si="2"/>
        <v>178</v>
      </c>
      <c r="B179">
        <f>IF(A179&lt;=$J$3,1,0)</f>
        <v>0</v>
      </c>
      <c r="C179" s="7">
        <f>TRUNC((A179-1)/J$2)+1</f>
        <v>15</v>
      </c>
      <c r="D179" s="7">
        <f>MOD((A179-1),J$2)+1</f>
        <v>10</v>
      </c>
      <c r="E179" s="1" t="e">
        <f ca="1">IF($B179,OFFSET('Vapor Data'!$A$1,$C179,0),NA())</f>
        <v>#N/A</v>
      </c>
      <c r="F179" t="e">
        <f ca="1">IF($B179,OFFSET('Vapor Data'!$A$1,0,$D179),NA())</f>
        <v>#N/A</v>
      </c>
      <c r="G179" t="e">
        <f ca="1">IF($B179,OFFSET('Vapor Data'!$A$1,$C179,$D179),NA())</f>
        <v>#N/A</v>
      </c>
      <c r="H179" t="s">
        <v>28</v>
      </c>
    </row>
    <row r="180" spans="1:8" x14ac:dyDescent="0.25">
      <c r="A180">
        <f t="shared" si="2"/>
        <v>179</v>
      </c>
      <c r="B180">
        <f>IF(A180&lt;=$J$3,1,0)</f>
        <v>0</v>
      </c>
      <c r="C180" s="7">
        <f>TRUNC((A180-1)/J$2)+1</f>
        <v>15</v>
      </c>
      <c r="D180" s="7">
        <f>MOD((A180-1),J$2)+1</f>
        <v>11</v>
      </c>
      <c r="E180" s="1" t="e">
        <f ca="1">IF($B180,OFFSET('Vapor Data'!$A$1,$C180,0),NA())</f>
        <v>#N/A</v>
      </c>
      <c r="F180" t="e">
        <f ca="1">IF($B180,OFFSET('Vapor Data'!$A$1,0,$D180),NA())</f>
        <v>#N/A</v>
      </c>
      <c r="G180" t="e">
        <f ca="1">IF($B180,OFFSET('Vapor Data'!$A$1,$C180,$D180),NA())</f>
        <v>#N/A</v>
      </c>
      <c r="H180" t="s">
        <v>28</v>
      </c>
    </row>
    <row r="181" spans="1:8" x14ac:dyDescent="0.25">
      <c r="A181">
        <f t="shared" si="2"/>
        <v>180</v>
      </c>
      <c r="B181">
        <f>IF(A181&lt;=$J$3,1,0)</f>
        <v>0</v>
      </c>
      <c r="C181" s="7">
        <f>TRUNC((A181-1)/J$2)+1</f>
        <v>15</v>
      </c>
      <c r="D181" s="7">
        <f>MOD((A181-1),J$2)+1</f>
        <v>12</v>
      </c>
      <c r="E181" s="1" t="e">
        <f ca="1">IF($B181,OFFSET('Vapor Data'!$A$1,$C181,0),NA())</f>
        <v>#N/A</v>
      </c>
      <c r="F181" t="e">
        <f ca="1">IF($B181,OFFSET('Vapor Data'!$A$1,0,$D181),NA())</f>
        <v>#N/A</v>
      </c>
      <c r="G181" t="e">
        <f ca="1">IF($B181,OFFSET('Vapor Data'!$A$1,$C181,$D181),NA())</f>
        <v>#N/A</v>
      </c>
      <c r="H181" t="s">
        <v>28</v>
      </c>
    </row>
    <row r="182" spans="1:8" x14ac:dyDescent="0.25">
      <c r="A182">
        <f t="shared" si="2"/>
        <v>181</v>
      </c>
      <c r="B182">
        <f>IF(A182&lt;=$J$3,1,0)</f>
        <v>0</v>
      </c>
      <c r="C182" s="7">
        <f>TRUNC((A182-1)/J$2)+1</f>
        <v>16</v>
      </c>
      <c r="D182" s="7">
        <f>MOD((A182-1),J$2)+1</f>
        <v>1</v>
      </c>
      <c r="E182" s="1" t="e">
        <f ca="1">IF($B182,OFFSET('Vapor Data'!$A$1,$C182,0),NA())</f>
        <v>#N/A</v>
      </c>
      <c r="F182" t="e">
        <f ca="1">IF($B182,OFFSET('Vapor Data'!$A$1,0,$D182),NA())</f>
        <v>#N/A</v>
      </c>
      <c r="G182" t="e">
        <f ca="1">IF($B182,OFFSET('Vapor Data'!$A$1,$C182,$D182),NA())</f>
        <v>#N/A</v>
      </c>
      <c r="H182" t="s">
        <v>28</v>
      </c>
    </row>
    <row r="183" spans="1:8" x14ac:dyDescent="0.25">
      <c r="A183">
        <f t="shared" si="2"/>
        <v>182</v>
      </c>
      <c r="B183">
        <f>IF(A183&lt;=$J$3,1,0)</f>
        <v>0</v>
      </c>
      <c r="C183" s="7">
        <f>TRUNC((A183-1)/J$2)+1</f>
        <v>16</v>
      </c>
      <c r="D183" s="7">
        <f>MOD((A183-1),J$2)+1</f>
        <v>2</v>
      </c>
      <c r="E183" s="1" t="e">
        <f ca="1">IF($B183,OFFSET('Vapor Data'!$A$1,$C183,0),NA())</f>
        <v>#N/A</v>
      </c>
      <c r="F183" t="e">
        <f ca="1">IF($B183,OFFSET('Vapor Data'!$A$1,0,$D183),NA())</f>
        <v>#N/A</v>
      </c>
      <c r="G183" t="e">
        <f ca="1">IF($B183,OFFSET('Vapor Data'!$A$1,$C183,$D183),NA())</f>
        <v>#N/A</v>
      </c>
      <c r="H183" t="s">
        <v>28</v>
      </c>
    </row>
    <row r="184" spans="1:8" x14ac:dyDescent="0.25">
      <c r="A184">
        <f t="shared" si="2"/>
        <v>183</v>
      </c>
      <c r="B184">
        <f>IF(A184&lt;=$J$3,1,0)</f>
        <v>0</v>
      </c>
      <c r="C184" s="7">
        <f>TRUNC((A184-1)/J$2)+1</f>
        <v>16</v>
      </c>
      <c r="D184" s="7">
        <f>MOD((A184-1),J$2)+1</f>
        <v>3</v>
      </c>
      <c r="E184" s="1" t="e">
        <f ca="1">IF($B184,OFFSET('Vapor Data'!$A$1,$C184,0),NA())</f>
        <v>#N/A</v>
      </c>
      <c r="F184" t="e">
        <f ca="1">IF($B184,OFFSET('Vapor Data'!$A$1,0,$D184),NA())</f>
        <v>#N/A</v>
      </c>
      <c r="G184" t="e">
        <f ca="1">IF($B184,OFFSET('Vapor Data'!$A$1,$C184,$D184),NA())</f>
        <v>#N/A</v>
      </c>
      <c r="H184" t="s">
        <v>28</v>
      </c>
    </row>
    <row r="185" spans="1:8" x14ac:dyDescent="0.25">
      <c r="A185">
        <f t="shared" si="2"/>
        <v>184</v>
      </c>
      <c r="B185">
        <f>IF(A185&lt;=$J$3,1,0)</f>
        <v>0</v>
      </c>
      <c r="C185" s="7">
        <f>TRUNC((A185-1)/J$2)+1</f>
        <v>16</v>
      </c>
      <c r="D185" s="7">
        <f>MOD((A185-1),J$2)+1</f>
        <v>4</v>
      </c>
      <c r="E185" s="1" t="e">
        <f ca="1">IF($B185,OFFSET('Vapor Data'!$A$1,$C185,0),NA())</f>
        <v>#N/A</v>
      </c>
      <c r="F185" t="e">
        <f ca="1">IF($B185,OFFSET('Vapor Data'!$A$1,0,$D185),NA())</f>
        <v>#N/A</v>
      </c>
      <c r="G185" t="e">
        <f ca="1">IF($B185,OFFSET('Vapor Data'!$A$1,$C185,$D185),NA())</f>
        <v>#N/A</v>
      </c>
      <c r="H185" t="s">
        <v>28</v>
      </c>
    </row>
    <row r="186" spans="1:8" x14ac:dyDescent="0.25">
      <c r="A186">
        <f t="shared" si="2"/>
        <v>185</v>
      </c>
      <c r="B186">
        <f>IF(A186&lt;=$J$3,1,0)</f>
        <v>0</v>
      </c>
      <c r="C186" s="7">
        <f>TRUNC((A186-1)/J$2)+1</f>
        <v>16</v>
      </c>
      <c r="D186" s="7">
        <f>MOD((A186-1),J$2)+1</f>
        <v>5</v>
      </c>
      <c r="E186" s="1" t="e">
        <f ca="1">IF($B186,OFFSET('Vapor Data'!$A$1,$C186,0),NA())</f>
        <v>#N/A</v>
      </c>
      <c r="F186" t="e">
        <f ca="1">IF($B186,OFFSET('Vapor Data'!$A$1,0,$D186),NA())</f>
        <v>#N/A</v>
      </c>
      <c r="G186" t="e">
        <f ca="1">IF($B186,OFFSET('Vapor Data'!$A$1,$C186,$D186),NA())</f>
        <v>#N/A</v>
      </c>
      <c r="H186" t="s">
        <v>28</v>
      </c>
    </row>
    <row r="187" spans="1:8" x14ac:dyDescent="0.25">
      <c r="A187">
        <f t="shared" si="2"/>
        <v>186</v>
      </c>
      <c r="B187">
        <f>IF(A187&lt;=$J$3,1,0)</f>
        <v>0</v>
      </c>
      <c r="C187" s="7">
        <f>TRUNC((A187-1)/J$2)+1</f>
        <v>16</v>
      </c>
      <c r="D187" s="7">
        <f>MOD((A187-1),J$2)+1</f>
        <v>6</v>
      </c>
      <c r="E187" s="1" t="e">
        <f ca="1">IF($B187,OFFSET('Vapor Data'!$A$1,$C187,0),NA())</f>
        <v>#N/A</v>
      </c>
      <c r="F187" t="e">
        <f ca="1">IF($B187,OFFSET('Vapor Data'!$A$1,0,$D187),NA())</f>
        <v>#N/A</v>
      </c>
      <c r="G187" t="e">
        <f ca="1">IF($B187,OFFSET('Vapor Data'!$A$1,$C187,$D187),NA())</f>
        <v>#N/A</v>
      </c>
      <c r="H187" t="s">
        <v>28</v>
      </c>
    </row>
    <row r="188" spans="1:8" x14ac:dyDescent="0.25">
      <c r="A188">
        <f t="shared" si="2"/>
        <v>187</v>
      </c>
      <c r="B188">
        <f>IF(A188&lt;=$J$3,1,0)</f>
        <v>0</v>
      </c>
      <c r="C188" s="7">
        <f>TRUNC((A188-1)/J$2)+1</f>
        <v>16</v>
      </c>
      <c r="D188" s="7">
        <f>MOD((A188-1),J$2)+1</f>
        <v>7</v>
      </c>
      <c r="E188" s="1" t="e">
        <f ca="1">IF($B188,OFFSET('Vapor Data'!$A$1,$C188,0),NA())</f>
        <v>#N/A</v>
      </c>
      <c r="F188" t="e">
        <f ca="1">IF($B188,OFFSET('Vapor Data'!$A$1,0,$D188),NA())</f>
        <v>#N/A</v>
      </c>
      <c r="G188" t="e">
        <f ca="1">IF($B188,OFFSET('Vapor Data'!$A$1,$C188,$D188),NA())</f>
        <v>#N/A</v>
      </c>
      <c r="H188" t="s">
        <v>28</v>
      </c>
    </row>
    <row r="189" spans="1:8" x14ac:dyDescent="0.25">
      <c r="A189">
        <f t="shared" si="2"/>
        <v>188</v>
      </c>
      <c r="B189">
        <f>IF(A189&lt;=$J$3,1,0)</f>
        <v>0</v>
      </c>
      <c r="C189" s="7">
        <f>TRUNC((A189-1)/J$2)+1</f>
        <v>16</v>
      </c>
      <c r="D189" s="7">
        <f>MOD((A189-1),J$2)+1</f>
        <v>8</v>
      </c>
      <c r="E189" s="1" t="e">
        <f ca="1">IF($B189,OFFSET('Vapor Data'!$A$1,$C189,0),NA())</f>
        <v>#N/A</v>
      </c>
      <c r="F189" t="e">
        <f ca="1">IF($B189,OFFSET('Vapor Data'!$A$1,0,$D189),NA())</f>
        <v>#N/A</v>
      </c>
      <c r="G189" t="e">
        <f ca="1">IF($B189,OFFSET('Vapor Data'!$A$1,$C189,$D189),NA())</f>
        <v>#N/A</v>
      </c>
      <c r="H189" t="s">
        <v>28</v>
      </c>
    </row>
    <row r="190" spans="1:8" x14ac:dyDescent="0.25">
      <c r="A190">
        <f t="shared" si="2"/>
        <v>189</v>
      </c>
      <c r="B190">
        <f>IF(A190&lt;=$J$3,1,0)</f>
        <v>0</v>
      </c>
      <c r="C190" s="7">
        <f>TRUNC((A190-1)/J$2)+1</f>
        <v>16</v>
      </c>
      <c r="D190" s="7">
        <f>MOD((A190-1),J$2)+1</f>
        <v>9</v>
      </c>
      <c r="E190" s="1" t="e">
        <f ca="1">IF($B190,OFFSET('Vapor Data'!$A$1,$C190,0),NA())</f>
        <v>#N/A</v>
      </c>
      <c r="F190" t="e">
        <f ca="1">IF($B190,OFFSET('Vapor Data'!$A$1,0,$D190),NA())</f>
        <v>#N/A</v>
      </c>
      <c r="G190" t="e">
        <f ca="1">IF($B190,OFFSET('Vapor Data'!$A$1,$C190,$D190),NA())</f>
        <v>#N/A</v>
      </c>
      <c r="H190" t="s">
        <v>28</v>
      </c>
    </row>
    <row r="191" spans="1:8" x14ac:dyDescent="0.25">
      <c r="A191">
        <f t="shared" si="2"/>
        <v>190</v>
      </c>
      <c r="B191">
        <f>IF(A191&lt;=$J$3,1,0)</f>
        <v>0</v>
      </c>
      <c r="C191" s="7">
        <f>TRUNC((A191-1)/J$2)+1</f>
        <v>16</v>
      </c>
      <c r="D191" s="7">
        <f>MOD((A191-1),J$2)+1</f>
        <v>10</v>
      </c>
      <c r="E191" s="1" t="e">
        <f ca="1">IF($B191,OFFSET('Vapor Data'!$A$1,$C191,0),NA())</f>
        <v>#N/A</v>
      </c>
      <c r="F191" t="e">
        <f ca="1">IF($B191,OFFSET('Vapor Data'!$A$1,0,$D191),NA())</f>
        <v>#N/A</v>
      </c>
      <c r="G191" t="e">
        <f ca="1">IF($B191,OFFSET('Vapor Data'!$A$1,$C191,$D191),NA())</f>
        <v>#N/A</v>
      </c>
      <c r="H191" t="s">
        <v>28</v>
      </c>
    </row>
    <row r="192" spans="1:8" x14ac:dyDescent="0.25">
      <c r="A192">
        <f t="shared" si="2"/>
        <v>191</v>
      </c>
      <c r="B192">
        <f>IF(A192&lt;=$J$3,1,0)</f>
        <v>0</v>
      </c>
      <c r="C192" s="7">
        <f>TRUNC((A192-1)/J$2)+1</f>
        <v>16</v>
      </c>
      <c r="D192" s="7">
        <f>MOD((A192-1),J$2)+1</f>
        <v>11</v>
      </c>
      <c r="E192" s="1" t="e">
        <f ca="1">IF($B192,OFFSET('Vapor Data'!$A$1,$C192,0),NA())</f>
        <v>#N/A</v>
      </c>
      <c r="F192" t="e">
        <f ca="1">IF($B192,OFFSET('Vapor Data'!$A$1,0,$D192),NA())</f>
        <v>#N/A</v>
      </c>
      <c r="G192" t="e">
        <f ca="1">IF($B192,OFFSET('Vapor Data'!$A$1,$C192,$D192),NA())</f>
        <v>#N/A</v>
      </c>
      <c r="H192" t="s">
        <v>28</v>
      </c>
    </row>
    <row r="193" spans="1:8" x14ac:dyDescent="0.25">
      <c r="A193">
        <f t="shared" si="2"/>
        <v>192</v>
      </c>
      <c r="B193">
        <f>IF(A193&lt;=$J$3,1,0)</f>
        <v>0</v>
      </c>
      <c r="C193" s="7">
        <f>TRUNC((A193-1)/J$2)+1</f>
        <v>16</v>
      </c>
      <c r="D193" s="7">
        <f>MOD((A193-1),J$2)+1</f>
        <v>12</v>
      </c>
      <c r="E193" s="1" t="e">
        <f ca="1">IF($B193,OFFSET('Vapor Data'!$A$1,$C193,0),NA())</f>
        <v>#N/A</v>
      </c>
      <c r="F193" t="e">
        <f ca="1">IF($B193,OFFSET('Vapor Data'!$A$1,0,$D193),NA())</f>
        <v>#N/A</v>
      </c>
      <c r="G193" t="e">
        <f ca="1">IF($B193,OFFSET('Vapor Data'!$A$1,$C193,$D193),NA())</f>
        <v>#N/A</v>
      </c>
      <c r="H193" t="s">
        <v>28</v>
      </c>
    </row>
    <row r="194" spans="1:8" x14ac:dyDescent="0.25">
      <c r="A194">
        <f t="shared" si="2"/>
        <v>193</v>
      </c>
      <c r="B194">
        <f>IF(A194&lt;=$J$3,1,0)</f>
        <v>0</v>
      </c>
      <c r="C194" s="7">
        <f>TRUNC((A194-1)/J$2)+1</f>
        <v>17</v>
      </c>
      <c r="D194" s="7">
        <f>MOD((A194-1),J$2)+1</f>
        <v>1</v>
      </c>
      <c r="E194" s="1" t="e">
        <f ca="1">IF($B194,OFFSET('Vapor Data'!$A$1,$C194,0),NA())</f>
        <v>#N/A</v>
      </c>
      <c r="F194" t="e">
        <f ca="1">IF($B194,OFFSET('Vapor Data'!$A$1,0,$D194),NA())</f>
        <v>#N/A</v>
      </c>
      <c r="G194" t="e">
        <f ca="1">IF($B194,OFFSET('Vapor Data'!$A$1,$C194,$D194),NA())</f>
        <v>#N/A</v>
      </c>
      <c r="H194" t="s">
        <v>28</v>
      </c>
    </row>
    <row r="195" spans="1:8" x14ac:dyDescent="0.25">
      <c r="A195">
        <f t="shared" si="2"/>
        <v>194</v>
      </c>
      <c r="B195">
        <f>IF(A195&lt;=$J$3,1,0)</f>
        <v>0</v>
      </c>
      <c r="C195" s="7">
        <f>TRUNC((A195-1)/J$2)+1</f>
        <v>17</v>
      </c>
      <c r="D195" s="7">
        <f>MOD((A195-1),J$2)+1</f>
        <v>2</v>
      </c>
      <c r="E195" s="1" t="e">
        <f ca="1">IF($B195,OFFSET('Vapor Data'!$A$1,$C195,0),NA())</f>
        <v>#N/A</v>
      </c>
      <c r="F195" t="e">
        <f ca="1">IF($B195,OFFSET('Vapor Data'!$A$1,0,$D195),NA())</f>
        <v>#N/A</v>
      </c>
      <c r="G195" t="e">
        <f ca="1">IF($B195,OFFSET('Vapor Data'!$A$1,$C195,$D195),NA())</f>
        <v>#N/A</v>
      </c>
      <c r="H195" t="s">
        <v>28</v>
      </c>
    </row>
    <row r="196" spans="1:8" x14ac:dyDescent="0.25">
      <c r="A196">
        <f t="shared" ref="A196:A207" si="3">A195+1</f>
        <v>195</v>
      </c>
      <c r="B196">
        <f>IF(A196&lt;=$J$3,1,0)</f>
        <v>0</v>
      </c>
      <c r="C196" s="7">
        <f>TRUNC((A196-1)/J$2)+1</f>
        <v>17</v>
      </c>
      <c r="D196" s="7">
        <f>MOD((A196-1),J$2)+1</f>
        <v>3</v>
      </c>
      <c r="E196" s="1" t="e">
        <f ca="1">IF($B196,OFFSET('Vapor Data'!$A$1,$C196,0),NA())</f>
        <v>#N/A</v>
      </c>
      <c r="F196" t="e">
        <f ca="1">IF($B196,OFFSET('Vapor Data'!$A$1,0,$D196),NA())</f>
        <v>#N/A</v>
      </c>
      <c r="G196" t="e">
        <f ca="1">IF($B196,OFFSET('Vapor Data'!$A$1,$C196,$D196),NA())</f>
        <v>#N/A</v>
      </c>
      <c r="H196" t="s">
        <v>28</v>
      </c>
    </row>
    <row r="197" spans="1:8" x14ac:dyDescent="0.25">
      <c r="A197">
        <f t="shared" si="3"/>
        <v>196</v>
      </c>
      <c r="B197">
        <f>IF(A197&lt;=$J$3,1,0)</f>
        <v>0</v>
      </c>
      <c r="C197" s="7">
        <f>TRUNC((A197-1)/J$2)+1</f>
        <v>17</v>
      </c>
      <c r="D197" s="7">
        <f>MOD((A197-1),J$2)+1</f>
        <v>4</v>
      </c>
      <c r="E197" s="1" t="e">
        <f ca="1">IF($B197,OFFSET('Vapor Data'!$A$1,$C197,0),NA())</f>
        <v>#N/A</v>
      </c>
      <c r="F197" t="e">
        <f ca="1">IF($B197,OFFSET('Vapor Data'!$A$1,0,$D197),NA())</f>
        <v>#N/A</v>
      </c>
      <c r="G197" t="e">
        <f ca="1">IF($B197,OFFSET('Vapor Data'!$A$1,$C197,$D197),NA())</f>
        <v>#N/A</v>
      </c>
      <c r="H197" t="s">
        <v>28</v>
      </c>
    </row>
    <row r="198" spans="1:8" x14ac:dyDescent="0.25">
      <c r="A198">
        <f t="shared" si="3"/>
        <v>197</v>
      </c>
      <c r="B198">
        <f>IF(A198&lt;=$J$3,1,0)</f>
        <v>0</v>
      </c>
      <c r="C198" s="7">
        <f>TRUNC((A198-1)/J$2)+1</f>
        <v>17</v>
      </c>
      <c r="D198" s="7">
        <f>MOD((A198-1),J$2)+1</f>
        <v>5</v>
      </c>
      <c r="E198" s="1" t="e">
        <f ca="1">IF($B198,OFFSET('Vapor Data'!$A$1,$C198,0),NA())</f>
        <v>#N/A</v>
      </c>
      <c r="F198" t="e">
        <f ca="1">IF($B198,OFFSET('Vapor Data'!$A$1,0,$D198),NA())</f>
        <v>#N/A</v>
      </c>
      <c r="G198" t="e">
        <f ca="1">IF($B198,OFFSET('Vapor Data'!$A$1,$C198,$D198),NA())</f>
        <v>#N/A</v>
      </c>
      <c r="H198" t="s">
        <v>28</v>
      </c>
    </row>
    <row r="199" spans="1:8" x14ac:dyDescent="0.25">
      <c r="A199">
        <f t="shared" si="3"/>
        <v>198</v>
      </c>
      <c r="B199">
        <f>IF(A199&lt;=$J$3,1,0)</f>
        <v>0</v>
      </c>
      <c r="C199" s="7">
        <f>TRUNC((A199-1)/J$2)+1</f>
        <v>17</v>
      </c>
      <c r="D199" s="7">
        <f>MOD((A199-1),J$2)+1</f>
        <v>6</v>
      </c>
      <c r="E199" s="1" t="e">
        <f ca="1">IF($B199,OFFSET('Vapor Data'!$A$1,$C199,0),NA())</f>
        <v>#N/A</v>
      </c>
      <c r="F199" t="e">
        <f ca="1">IF($B199,OFFSET('Vapor Data'!$A$1,0,$D199),NA())</f>
        <v>#N/A</v>
      </c>
      <c r="G199" t="e">
        <f ca="1">IF($B199,OFFSET('Vapor Data'!$A$1,$C199,$D199),NA())</f>
        <v>#N/A</v>
      </c>
      <c r="H199" t="s">
        <v>28</v>
      </c>
    </row>
    <row r="200" spans="1:8" x14ac:dyDescent="0.25">
      <c r="A200">
        <f t="shared" si="3"/>
        <v>199</v>
      </c>
      <c r="B200">
        <f>IF(A200&lt;=$J$3,1,0)</f>
        <v>0</v>
      </c>
      <c r="C200" s="7">
        <f>TRUNC((A200-1)/J$2)+1</f>
        <v>17</v>
      </c>
      <c r="D200" s="7">
        <f>MOD((A200-1),J$2)+1</f>
        <v>7</v>
      </c>
      <c r="E200" s="1" t="e">
        <f ca="1">IF($B200,OFFSET('Vapor Data'!$A$1,$C200,0),NA())</f>
        <v>#N/A</v>
      </c>
      <c r="F200" t="e">
        <f ca="1">IF($B200,OFFSET('Vapor Data'!$A$1,0,$D200),NA())</f>
        <v>#N/A</v>
      </c>
      <c r="G200" t="e">
        <f ca="1">IF($B200,OFFSET('Vapor Data'!$A$1,$C200,$D200),NA())</f>
        <v>#N/A</v>
      </c>
      <c r="H200" t="s">
        <v>28</v>
      </c>
    </row>
    <row r="201" spans="1:8" x14ac:dyDescent="0.25">
      <c r="A201">
        <f t="shared" si="3"/>
        <v>200</v>
      </c>
      <c r="B201">
        <f>IF(A201&lt;=$J$3,1,0)</f>
        <v>0</v>
      </c>
      <c r="C201" s="7">
        <f>TRUNC((A201-1)/J$2)+1</f>
        <v>17</v>
      </c>
      <c r="D201" s="7">
        <f>MOD((A201-1),J$2)+1</f>
        <v>8</v>
      </c>
      <c r="E201" s="1" t="e">
        <f ca="1">IF($B201,OFFSET('Vapor Data'!$A$1,$C201,0),NA())</f>
        <v>#N/A</v>
      </c>
      <c r="F201" t="e">
        <f ca="1">IF($B201,OFFSET('Vapor Data'!$A$1,0,$D201),NA())</f>
        <v>#N/A</v>
      </c>
      <c r="G201" t="e">
        <f ca="1">IF($B201,OFFSET('Vapor Data'!$A$1,$C201,$D201),NA())</f>
        <v>#N/A</v>
      </c>
      <c r="H201" t="s">
        <v>28</v>
      </c>
    </row>
    <row r="202" spans="1:8" x14ac:dyDescent="0.25">
      <c r="A202">
        <f t="shared" si="3"/>
        <v>201</v>
      </c>
      <c r="B202">
        <f>IF(A202&lt;=$J$3,1,0)</f>
        <v>0</v>
      </c>
      <c r="C202" s="7">
        <f>TRUNC((A202-1)/J$2)+1</f>
        <v>17</v>
      </c>
      <c r="D202" s="7">
        <f>MOD((A202-1),J$2)+1</f>
        <v>9</v>
      </c>
      <c r="E202" s="1" t="e">
        <f ca="1">IF($B202,OFFSET('Vapor Data'!$A$1,$C202,0),NA())</f>
        <v>#N/A</v>
      </c>
      <c r="F202" t="e">
        <f ca="1">IF($B202,OFFSET('Vapor Data'!$A$1,0,$D202),NA())</f>
        <v>#N/A</v>
      </c>
      <c r="G202" t="e">
        <f ca="1">IF($B202,OFFSET('Vapor Data'!$A$1,$C202,$D202),NA())</f>
        <v>#N/A</v>
      </c>
      <c r="H202" t="s">
        <v>28</v>
      </c>
    </row>
    <row r="203" spans="1:8" x14ac:dyDescent="0.25">
      <c r="A203">
        <f t="shared" si="3"/>
        <v>202</v>
      </c>
      <c r="B203">
        <f>IF(A203&lt;=$J$3,1,0)</f>
        <v>0</v>
      </c>
      <c r="C203" s="7">
        <f>TRUNC((A203-1)/J$2)+1</f>
        <v>17</v>
      </c>
      <c r="D203" s="7">
        <f>MOD((A203-1),J$2)+1</f>
        <v>10</v>
      </c>
      <c r="E203" s="1" t="e">
        <f ca="1">IF($B203,OFFSET('Vapor Data'!$A$1,$C203,0),NA())</f>
        <v>#N/A</v>
      </c>
      <c r="F203" t="e">
        <f ca="1">IF($B203,OFFSET('Vapor Data'!$A$1,0,$D203),NA())</f>
        <v>#N/A</v>
      </c>
      <c r="G203" t="e">
        <f ca="1">IF($B203,OFFSET('Vapor Data'!$A$1,$C203,$D203),NA())</f>
        <v>#N/A</v>
      </c>
      <c r="H203" t="s">
        <v>28</v>
      </c>
    </row>
    <row r="204" spans="1:8" x14ac:dyDescent="0.25">
      <c r="A204">
        <f t="shared" si="3"/>
        <v>203</v>
      </c>
      <c r="B204">
        <f>IF(A204&lt;=$J$3,1,0)</f>
        <v>0</v>
      </c>
      <c r="C204" s="7">
        <f>TRUNC((A204-1)/J$2)+1</f>
        <v>17</v>
      </c>
      <c r="D204" s="7">
        <f>MOD((A204-1),J$2)+1</f>
        <v>11</v>
      </c>
      <c r="E204" s="1" t="e">
        <f ca="1">IF($B204,OFFSET('Vapor Data'!$A$1,$C204,0),NA())</f>
        <v>#N/A</v>
      </c>
      <c r="F204" t="e">
        <f ca="1">IF($B204,OFFSET('Vapor Data'!$A$1,0,$D204),NA())</f>
        <v>#N/A</v>
      </c>
      <c r="G204" t="e">
        <f ca="1">IF($B204,OFFSET('Vapor Data'!$A$1,$C204,$D204),NA())</f>
        <v>#N/A</v>
      </c>
      <c r="H204" t="s">
        <v>28</v>
      </c>
    </row>
    <row r="205" spans="1:8" x14ac:dyDescent="0.25">
      <c r="A205">
        <f t="shared" si="3"/>
        <v>204</v>
      </c>
      <c r="B205">
        <f>IF(A205&lt;=$J$3,1,0)</f>
        <v>0</v>
      </c>
      <c r="C205" s="7">
        <f>TRUNC((A205-1)/J$2)+1</f>
        <v>17</v>
      </c>
      <c r="D205" s="7">
        <f>MOD((A205-1),J$2)+1</f>
        <v>12</v>
      </c>
      <c r="E205" s="1" t="e">
        <f ca="1">IF($B205,OFFSET('Vapor Data'!$A$1,$C205,0),NA())</f>
        <v>#N/A</v>
      </c>
      <c r="F205" t="e">
        <f ca="1">IF($B205,OFFSET('Vapor Data'!$A$1,0,$D205),NA())</f>
        <v>#N/A</v>
      </c>
      <c r="G205" t="e">
        <f ca="1">IF($B205,OFFSET('Vapor Data'!$A$1,$C205,$D205),NA())</f>
        <v>#N/A</v>
      </c>
      <c r="H205" t="s">
        <v>28</v>
      </c>
    </row>
    <row r="206" spans="1:8" x14ac:dyDescent="0.25">
      <c r="A206">
        <f t="shared" si="3"/>
        <v>205</v>
      </c>
      <c r="B206">
        <f>IF(A206&lt;=$J$3,1,0)</f>
        <v>0</v>
      </c>
      <c r="C206" s="7">
        <f>TRUNC((A206-1)/J$2)+1</f>
        <v>18</v>
      </c>
      <c r="D206" s="7">
        <f>MOD((A206-1),J$2)+1</f>
        <v>1</v>
      </c>
      <c r="E206" s="1" t="e">
        <f ca="1">IF($B206,OFFSET('Vapor Data'!$A$1,$C206,0),NA())</f>
        <v>#N/A</v>
      </c>
      <c r="F206" t="e">
        <f ca="1">IF($B206,OFFSET('Vapor Data'!$A$1,0,$D206),NA())</f>
        <v>#N/A</v>
      </c>
      <c r="G206" t="e">
        <f ca="1">IF($B206,OFFSET('Vapor Data'!$A$1,$C206,$D206),NA())</f>
        <v>#N/A</v>
      </c>
      <c r="H206" t="s">
        <v>28</v>
      </c>
    </row>
    <row r="207" spans="1:8" x14ac:dyDescent="0.25">
      <c r="A207">
        <f t="shared" si="3"/>
        <v>206</v>
      </c>
      <c r="B207">
        <f>IF(A207&lt;=$J$3,1,0)</f>
        <v>0</v>
      </c>
      <c r="C207" s="7">
        <f>TRUNC((A207-1)/J$2)+1</f>
        <v>18</v>
      </c>
      <c r="D207" s="7">
        <f>MOD((A207-1),J$2)+1</f>
        <v>2</v>
      </c>
      <c r="E207" s="1" t="e">
        <f ca="1">IF($B207,OFFSET('Vapor Data'!$A$1,$C207,0),NA())</f>
        <v>#N/A</v>
      </c>
      <c r="F207" t="e">
        <f ca="1">IF($B207,OFFSET('Vapor Data'!$A$1,0,$D207),NA())</f>
        <v>#N/A</v>
      </c>
      <c r="G207" t="e">
        <f ca="1">IF($B207,OFFSET('Vapor Data'!$A$1,$C207,$D207),NA())</f>
        <v>#N/A</v>
      </c>
      <c r="H207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4"/>
  <sheetViews>
    <sheetView tabSelected="1" workbookViewId="0">
      <selection activeCell="A18" sqref="A18"/>
    </sheetView>
  </sheetViews>
  <sheetFormatPr defaultRowHeight="15" x14ac:dyDescent="0.25"/>
  <cols>
    <col min="1" max="1" width="16.28515625" customWidth="1"/>
    <col min="2" max="2" width="16.28515625" bestFit="1" customWidth="1"/>
    <col min="3" max="10" width="12" customWidth="1"/>
    <col min="11" max="11" width="8" customWidth="1"/>
    <col min="12" max="13" width="12" customWidth="1"/>
    <col min="14" max="14" width="5.5703125" customWidth="1"/>
    <col min="15" max="15" width="7.28515625" customWidth="1"/>
    <col min="16" max="16" width="12" bestFit="1" customWidth="1"/>
  </cols>
  <sheetData>
    <row r="3" spans="1:16" x14ac:dyDescent="0.25">
      <c r="A3" s="3" t="s">
        <v>32</v>
      </c>
      <c r="B3" s="3" t="s">
        <v>31</v>
      </c>
    </row>
    <row r="4" spans="1:16" x14ac:dyDescent="0.25">
      <c r="A4" s="3" t="s">
        <v>16</v>
      </c>
      <c r="B4" t="s">
        <v>0</v>
      </c>
      <c r="C4" t="s">
        <v>1</v>
      </c>
      <c r="D4" t="s">
        <v>2</v>
      </c>
      <c r="E4" t="s">
        <v>3</v>
      </c>
      <c r="F4" t="s">
        <v>4</v>
      </c>
      <c r="G4" t="s">
        <v>5</v>
      </c>
      <c r="H4" t="s">
        <v>6</v>
      </c>
      <c r="I4" t="s">
        <v>7</v>
      </c>
      <c r="J4" t="s">
        <v>8</v>
      </c>
      <c r="K4" t="s">
        <v>9</v>
      </c>
      <c r="L4" t="s">
        <v>10</v>
      </c>
      <c r="M4" t="s">
        <v>11</v>
      </c>
      <c r="N4" t="s">
        <v>30</v>
      </c>
      <c r="O4" t="s">
        <v>17</v>
      </c>
      <c r="P4" t="s">
        <v>18</v>
      </c>
    </row>
    <row r="5" spans="1:16" x14ac:dyDescent="0.25">
      <c r="A5" s="5" t="s">
        <v>30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 t="e">
        <v>#N/A</v>
      </c>
      <c r="O5" s="6"/>
      <c r="P5" s="6" t="e">
        <v>#N/A</v>
      </c>
    </row>
    <row r="6" spans="1:16" x14ac:dyDescent="0.25">
      <c r="A6" s="4">
        <v>41877</v>
      </c>
      <c r="B6" s="6">
        <v>1735</v>
      </c>
      <c r="C6" s="6">
        <v>120.2</v>
      </c>
      <c r="D6" s="6">
        <v>115.7</v>
      </c>
      <c r="E6" s="6">
        <v>1.6</v>
      </c>
      <c r="F6" s="6">
        <v>9.6</v>
      </c>
      <c r="G6" s="6">
        <v>383.3</v>
      </c>
      <c r="H6" s="6">
        <v>31.3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/>
      <c r="O6" s="6"/>
      <c r="P6" s="6">
        <v>199.72500000000002</v>
      </c>
    </row>
    <row r="7" spans="1:16" x14ac:dyDescent="0.25">
      <c r="A7" s="4">
        <v>41878</v>
      </c>
      <c r="B7" s="6">
        <v>1843</v>
      </c>
      <c r="C7" s="6">
        <v>87.1</v>
      </c>
      <c r="D7" s="6">
        <v>68.400000000000006</v>
      </c>
      <c r="E7" s="6">
        <v>1.6</v>
      </c>
      <c r="F7" s="6">
        <v>2.9</v>
      </c>
      <c r="G7" s="6">
        <v>603.6</v>
      </c>
      <c r="H7" s="6">
        <v>4.5999999999999996</v>
      </c>
      <c r="I7" s="6">
        <v>31.1</v>
      </c>
      <c r="J7" s="6">
        <v>28.6</v>
      </c>
      <c r="K7" s="6">
        <v>378.4</v>
      </c>
      <c r="L7" s="6">
        <v>195.7</v>
      </c>
      <c r="M7" s="6">
        <v>85</v>
      </c>
      <c r="N7" s="6"/>
      <c r="O7" s="6"/>
      <c r="P7" s="6">
        <v>277.49999999999994</v>
      </c>
    </row>
    <row r="8" spans="1:16" x14ac:dyDescent="0.25">
      <c r="A8" s="4">
        <v>41879</v>
      </c>
      <c r="B8" s="6">
        <v>860</v>
      </c>
      <c r="C8" s="6">
        <v>90.4</v>
      </c>
      <c r="D8" s="6">
        <v>109.6</v>
      </c>
      <c r="E8" s="6">
        <v>0.7</v>
      </c>
      <c r="F8" s="6">
        <v>2.5</v>
      </c>
      <c r="G8" s="6">
        <v>394.6</v>
      </c>
      <c r="H8" s="6">
        <v>7.7</v>
      </c>
      <c r="I8" s="6">
        <v>2.7</v>
      </c>
      <c r="J8" s="6">
        <v>4.9000000000000004</v>
      </c>
      <c r="K8" s="6">
        <v>462.5</v>
      </c>
      <c r="L8" s="6">
        <v>583.20000000000005</v>
      </c>
      <c r="M8" s="6">
        <v>53.6</v>
      </c>
      <c r="N8" s="6"/>
      <c r="O8" s="6"/>
      <c r="P8" s="6">
        <v>214.36666666666667</v>
      </c>
    </row>
    <row r="9" spans="1:16" x14ac:dyDescent="0.25">
      <c r="A9" s="4">
        <v>41880</v>
      </c>
      <c r="B9" s="6">
        <v>1088</v>
      </c>
      <c r="C9" s="6">
        <v>113</v>
      </c>
      <c r="D9" s="6">
        <v>123.4</v>
      </c>
      <c r="E9" s="6">
        <v>0</v>
      </c>
      <c r="F9" s="6">
        <v>0</v>
      </c>
      <c r="G9" s="6">
        <v>490</v>
      </c>
      <c r="H9" s="6">
        <v>0</v>
      </c>
      <c r="I9" s="6">
        <v>0</v>
      </c>
      <c r="J9" s="6">
        <v>0</v>
      </c>
      <c r="K9" s="6">
        <v>128</v>
      </c>
      <c r="L9" s="6">
        <v>176.7</v>
      </c>
      <c r="M9" s="6">
        <v>1.9</v>
      </c>
      <c r="N9" s="6"/>
      <c r="O9" s="6"/>
      <c r="P9" s="6">
        <v>176.75</v>
      </c>
    </row>
    <row r="10" spans="1:16" x14ac:dyDescent="0.25">
      <c r="A10" s="4">
        <v>41881</v>
      </c>
      <c r="B10" s="6">
        <v>1001</v>
      </c>
      <c r="C10" s="6">
        <v>92.1</v>
      </c>
      <c r="D10" s="6">
        <v>106.5</v>
      </c>
      <c r="E10" s="6">
        <v>5.4</v>
      </c>
      <c r="F10" s="6">
        <v>11.2</v>
      </c>
      <c r="G10" s="6">
        <v>530</v>
      </c>
      <c r="H10" s="6">
        <v>23.7</v>
      </c>
      <c r="I10" s="6">
        <v>0.6</v>
      </c>
      <c r="J10" s="6">
        <v>1.4</v>
      </c>
      <c r="K10" s="6">
        <v>61.2</v>
      </c>
      <c r="L10" s="6">
        <v>51.2</v>
      </c>
      <c r="M10" s="6">
        <v>4.4000000000000004</v>
      </c>
      <c r="N10" s="6"/>
      <c r="O10" s="6"/>
      <c r="P10" s="6">
        <v>157.39166666666668</v>
      </c>
    </row>
    <row r="11" spans="1:16" x14ac:dyDescent="0.25">
      <c r="A11" s="4">
        <v>41882</v>
      </c>
      <c r="B11" s="6">
        <v>1221</v>
      </c>
      <c r="C11" s="6">
        <v>191.3</v>
      </c>
      <c r="D11" s="6">
        <v>117.2</v>
      </c>
      <c r="E11" s="6">
        <v>21.9</v>
      </c>
      <c r="F11" s="6">
        <v>93.5</v>
      </c>
      <c r="G11" s="6">
        <v>246.4</v>
      </c>
      <c r="H11" s="6">
        <v>58</v>
      </c>
      <c r="I11" s="6">
        <v>13.3</v>
      </c>
      <c r="J11" s="6">
        <v>12.6</v>
      </c>
      <c r="K11" s="6">
        <v>63.3</v>
      </c>
      <c r="L11" s="6">
        <v>65.7</v>
      </c>
      <c r="M11" s="6">
        <v>27.2</v>
      </c>
      <c r="N11" s="6"/>
      <c r="O11" s="6"/>
      <c r="P11" s="6">
        <v>177.61666666666665</v>
      </c>
    </row>
    <row r="12" spans="1:16" x14ac:dyDescent="0.25">
      <c r="A12" s="4">
        <v>41883</v>
      </c>
      <c r="B12" s="6">
        <v>1851</v>
      </c>
      <c r="C12" s="6">
        <v>92.6</v>
      </c>
      <c r="D12" s="6">
        <v>56.9</v>
      </c>
      <c r="E12" s="6">
        <v>0</v>
      </c>
      <c r="F12" s="6">
        <v>5.2</v>
      </c>
      <c r="G12" s="6">
        <v>854.7</v>
      </c>
      <c r="H12" s="6">
        <v>390.3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/>
      <c r="O12" s="6"/>
      <c r="P12" s="6">
        <v>270.89166666666671</v>
      </c>
    </row>
    <row r="13" spans="1:16" x14ac:dyDescent="0.25">
      <c r="A13" s="5" t="s">
        <v>17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</row>
    <row r="14" spans="1:16" x14ac:dyDescent="0.25">
      <c r="A14" s="5" t="s">
        <v>18</v>
      </c>
      <c r="B14" s="6">
        <v>1371.2857142857142</v>
      </c>
      <c r="C14" s="6">
        <v>112.38571428571431</v>
      </c>
      <c r="D14" s="6">
        <v>99.671428571428578</v>
      </c>
      <c r="E14" s="6">
        <v>4.4571428571428573</v>
      </c>
      <c r="F14" s="6">
        <v>17.842857142857145</v>
      </c>
      <c r="G14" s="6">
        <v>500.37142857142862</v>
      </c>
      <c r="H14" s="6">
        <v>73.657142857142858</v>
      </c>
      <c r="I14" s="6">
        <v>6.8142857142857149</v>
      </c>
      <c r="J14" s="6">
        <v>6.7857142857142856</v>
      </c>
      <c r="K14" s="6">
        <v>156.19999999999999</v>
      </c>
      <c r="L14" s="6">
        <v>153.21428571428575</v>
      </c>
      <c r="M14" s="6">
        <v>24.585714285714285</v>
      </c>
      <c r="N14" s="6" t="e">
        <v>#N/A</v>
      </c>
      <c r="O14" s="6"/>
      <c r="P14" s="6" t="e">
        <v>#N/A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Vapor Data</vt:lpstr>
      <vt:lpstr>VertFormat</vt:lpstr>
      <vt:lpstr>Charts</vt:lpstr>
    </vt:vector>
  </TitlesOfParts>
  <Company>CH2M HILL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Garvey, Bethany/ATL</dc:creator>
  <cp:lastModifiedBy>Scott Powell</cp:lastModifiedBy>
  <dcterms:created xsi:type="dcterms:W3CDTF">2014-08-29T00:01:29Z</dcterms:created>
  <dcterms:modified xsi:type="dcterms:W3CDTF">2014-09-01T21:32:11Z</dcterms:modified>
</cp:coreProperties>
</file>